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ttard\Desktop\"/>
    </mc:Choice>
  </mc:AlternateContent>
  <bookViews>
    <workbookView xWindow="0" yWindow="0" windowWidth="23040" windowHeight="9195" tabRatio="832" activeTab="1"/>
  </bookViews>
  <sheets>
    <sheet name="Annual Performance" sheetId="2" r:id="rId1"/>
    <sheet name="Quarterly Performance" sheetId="3" r:id="rId2"/>
    <sheet name="Leased Lines" sheetId="4" r:id="rId3"/>
    <sheet name="Notes" sheetId="5" r:id="rId4"/>
    <sheet name="Legal Disclaimer" sheetId="6" r:id="rId5"/>
  </sheets>
  <definedNames>
    <definedName name="_xlnm.Print_Area" localSheetId="0">'Annual Performance'!$A$1</definedName>
    <definedName name="Year_From" localSheetId="1">'Quarterly Performance'!#REF!</definedName>
  </definedNames>
  <calcPr calcId="162913"/>
</workbook>
</file>

<file path=xl/calcChain.xml><?xml version="1.0" encoding="utf-8"?>
<calcChain xmlns="http://schemas.openxmlformats.org/spreadsheetml/2006/main">
  <c r="S58" i="3" l="1"/>
  <c r="T58" i="3" s="1"/>
  <c r="E47" i="2" l="1"/>
  <c r="D47" i="2"/>
  <c r="C47" i="2"/>
  <c r="B47" i="2"/>
  <c r="E65" i="2"/>
  <c r="D65" i="2"/>
  <c r="C65" i="2"/>
  <c r="B65" i="2"/>
  <c r="E80" i="2"/>
  <c r="D80" i="2"/>
  <c r="C80" i="2"/>
  <c r="B80" i="2"/>
  <c r="R110" i="3" l="1"/>
  <c r="Q110" i="3"/>
  <c r="P110" i="3"/>
  <c r="O110" i="3"/>
  <c r="N110" i="3"/>
  <c r="M110" i="3"/>
  <c r="L110" i="3"/>
  <c r="K110" i="3"/>
  <c r="J110" i="3"/>
  <c r="I110" i="3"/>
  <c r="H110" i="3"/>
  <c r="G110" i="3"/>
  <c r="F110" i="3"/>
  <c r="E110" i="3"/>
  <c r="D110" i="3"/>
  <c r="C110" i="3"/>
  <c r="B110" i="3"/>
  <c r="I106" i="3"/>
  <c r="H106" i="3"/>
  <c r="G106" i="3"/>
  <c r="F106" i="3"/>
  <c r="E106" i="3"/>
  <c r="D106" i="3"/>
  <c r="C106" i="3"/>
  <c r="B106" i="3"/>
  <c r="R106" i="3"/>
  <c r="Q106" i="3"/>
  <c r="P106" i="3"/>
  <c r="O106" i="3"/>
  <c r="N106" i="3"/>
  <c r="M106" i="3"/>
  <c r="L106" i="3"/>
  <c r="K106" i="3"/>
  <c r="J106" i="3"/>
  <c r="R108" i="3"/>
  <c r="Q108" i="3"/>
  <c r="P108" i="3"/>
  <c r="O108" i="3"/>
  <c r="N108" i="3"/>
  <c r="M108" i="3"/>
  <c r="L108" i="3"/>
  <c r="K108" i="3"/>
  <c r="J108" i="3"/>
  <c r="I108" i="3"/>
  <c r="H108" i="3"/>
  <c r="G108" i="3"/>
  <c r="F108" i="3"/>
  <c r="E108" i="3"/>
  <c r="D108" i="3"/>
  <c r="C108" i="3"/>
  <c r="R107" i="3"/>
  <c r="Q107" i="3"/>
  <c r="P107" i="3"/>
  <c r="O107" i="3"/>
  <c r="N107" i="3"/>
  <c r="M107" i="3"/>
  <c r="L107" i="3"/>
  <c r="K107" i="3"/>
  <c r="J107" i="3"/>
  <c r="I107" i="3"/>
  <c r="H107" i="3"/>
  <c r="G107" i="3"/>
  <c r="F107" i="3"/>
  <c r="E107" i="3"/>
  <c r="D107" i="3"/>
  <c r="C107" i="3"/>
  <c r="R105" i="3"/>
  <c r="Q105" i="3"/>
  <c r="P105" i="3"/>
  <c r="O105" i="3"/>
  <c r="N105" i="3"/>
  <c r="M105" i="3"/>
  <c r="L105" i="3"/>
  <c r="K105" i="3"/>
  <c r="J105" i="3"/>
  <c r="I105" i="3"/>
  <c r="H105" i="3"/>
  <c r="G105" i="3"/>
  <c r="F105" i="3"/>
  <c r="E105" i="3"/>
  <c r="D105" i="3"/>
  <c r="C105" i="3"/>
  <c r="R104" i="3"/>
  <c r="Q104" i="3"/>
  <c r="P104" i="3"/>
  <c r="O104" i="3"/>
  <c r="N104" i="3"/>
  <c r="M104" i="3"/>
  <c r="L104" i="3"/>
  <c r="K104" i="3"/>
  <c r="J104" i="3"/>
  <c r="I104" i="3"/>
  <c r="H104" i="3"/>
  <c r="G104" i="3"/>
  <c r="F104" i="3"/>
  <c r="E104" i="3"/>
  <c r="D104" i="3"/>
  <c r="C104" i="3"/>
  <c r="R103" i="3"/>
  <c r="Q103" i="3"/>
  <c r="P103" i="3"/>
  <c r="O103" i="3"/>
  <c r="N103" i="3"/>
  <c r="M103" i="3"/>
  <c r="L103" i="3"/>
  <c r="K103" i="3"/>
  <c r="J103" i="3"/>
  <c r="I103" i="3"/>
  <c r="H103" i="3"/>
  <c r="G103" i="3"/>
  <c r="F103" i="3"/>
  <c r="E103" i="3"/>
  <c r="D103" i="3"/>
  <c r="C103" i="3"/>
  <c r="B108" i="3"/>
  <c r="B107" i="3"/>
  <c r="B105" i="3"/>
  <c r="B103" i="3"/>
  <c r="B104" i="3"/>
</calcChain>
</file>

<file path=xl/sharedStrings.xml><?xml version="1.0" encoding="utf-8"?>
<sst xmlns="http://schemas.openxmlformats.org/spreadsheetml/2006/main" count="1086" uniqueCount="284">
  <si>
    <t>[Q1 2020]</t>
  </si>
  <si>
    <t>[Q4 2019]</t>
  </si>
  <si>
    <t>[Q1 2019]</t>
  </si>
  <si>
    <t>KEY MARKET INDICATORS</t>
  </si>
  <si>
    <t>Q1 2020</t>
  </si>
  <si>
    <t>Q4 2019</t>
  </si>
  <si>
    <t>Q1 2019</t>
  </si>
  <si>
    <t>Mobile Telephony</t>
  </si>
  <si>
    <t xml:space="preserve">   Vodafone Mobile</t>
  </si>
  <si>
    <t xml:space="preserve">   Redtouch Fone</t>
  </si>
  <si>
    <t xml:space="preserve">                 -  </t>
  </si>
  <si>
    <t xml:space="preserve">   Yom Mobile</t>
  </si>
  <si>
    <t>Postpaid subscriptions</t>
  </si>
  <si>
    <t>Mobile subscriptions on a bundle offer</t>
  </si>
  <si>
    <t xml:space="preserve">   as a percentage of total mobile subscriptions</t>
  </si>
  <si>
    <t>Outgoing Voice Calls</t>
  </si>
  <si>
    <t>Outgoing SMSs</t>
  </si>
  <si>
    <t>Outgoing MMSs</t>
  </si>
  <si>
    <t>Roaming activity - minutes</t>
  </si>
  <si>
    <t xml:space="preserve">   minutes made</t>
  </si>
  <si>
    <t xml:space="preserve">   minutes received</t>
  </si>
  <si>
    <t>Inbound</t>
  </si>
  <si>
    <t>Outbound</t>
  </si>
  <si>
    <t>Average revenue per user (ARPU, €)</t>
  </si>
  <si>
    <t>Mobile penetration rate (%)</t>
  </si>
  <si>
    <t>Mobile inward portings</t>
  </si>
  <si>
    <t>Fixed Line Telephony</t>
  </si>
  <si>
    <t xml:space="preserve">   Melita</t>
  </si>
  <si>
    <t xml:space="preserve">   SIS</t>
  </si>
  <si>
    <t>Other subscriptions</t>
  </si>
  <si>
    <t>Fixed line inward portings</t>
  </si>
  <si>
    <t>Fixed Broadband</t>
  </si>
  <si>
    <t>Cable subscriptions</t>
  </si>
  <si>
    <t xml:space="preserve">   Other</t>
  </si>
  <si>
    <t xml:space="preserve">   Vanilla Telecoms</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</si>
  <si>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</si>
  <si>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</si>
  <si>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</si>
  <si>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</si>
  <si>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</si>
  <si>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</si>
  <si>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100Mbps and more</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</si>
  <si>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</si>
  <si>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</si>
  <si>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</si>
  <si>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</si>
  <si>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</si>
  <si>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</si>
  <si>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</si>
  <si>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 xml:space="preserve">   as a percentage of fixed broadband subscriptions</t>
  </si>
  <si>
    <t>Pay TV</t>
  </si>
  <si>
    <t>Subscriptions as at end of period</t>
  </si>
  <si>
    <t>IPTV subscriptions</t>
  </si>
  <si>
    <t>Post</t>
  </si>
  <si>
    <t xml:space="preserve">   Outbound cross border mail</t>
  </si>
  <si>
    <t xml:space="preserve">   Inbound cross border mail</t>
  </si>
  <si>
    <t>Data published as at:</t>
  </si>
  <si>
    <t>Q4 2016</t>
  </si>
  <si>
    <t>Q4 2017</t>
  </si>
  <si>
    <t>Q4 2018</t>
  </si>
  <si>
    <t>Subscriptions on a bundle offer</t>
  </si>
  <si>
    <t xml:space="preserve">     minutes made</t>
  </si>
  <si>
    <t xml:space="preserve">     minutes received</t>
  </si>
  <si>
    <r>
      <t xml:space="preserve">Average revenue per user (ARPU </t>
    </r>
    <r>
      <rPr>
        <sz val="11"/>
        <rFont val="Calibri"/>
        <family val="2"/>
      </rPr>
      <t>€)</t>
    </r>
  </si>
  <si>
    <t xml:space="preserve">               -  </t>
  </si>
  <si>
    <t xml:space="preserve">   cable subscriptions</t>
  </si>
  <si>
    <t xml:space="preserve">   DSL subscriptions</t>
  </si>
  <si>
    <t xml:space="preserve">   FTTH subscriptions</t>
  </si>
  <si>
    <t xml:space="preserve">   fixed wireless subscriptions</t>
  </si>
  <si>
    <t>Fixed broadband penetration rate (%)</t>
  </si>
  <si>
    <t xml:space="preserve"> analogue subscriptions</t>
  </si>
  <si>
    <t xml:space="preserve"> digital subscriptions</t>
  </si>
  <si>
    <t xml:space="preserve">   cable</t>
  </si>
  <si>
    <t xml:space="preserve">   DTTV</t>
  </si>
  <si>
    <t xml:space="preserve">   IPTV</t>
  </si>
  <si>
    <t xml:space="preserve">Postal mail volumes  </t>
  </si>
  <si>
    <t xml:space="preserve">   letter post items</t>
  </si>
  <si>
    <t xml:space="preserve">   bulk mail items</t>
  </si>
  <si>
    <t xml:space="preserve">   registered mail items</t>
  </si>
  <si>
    <t xml:space="preserve">   parcel mail items</t>
  </si>
  <si>
    <t>[Q1 2016]</t>
  </si>
  <si>
    <t>[Q2 2016]</t>
  </si>
  <si>
    <t>[Q3 2016]</t>
  </si>
  <si>
    <t>[Q4 2016]</t>
  </si>
  <si>
    <t>[Q1 2017]</t>
  </si>
  <si>
    <t>[Q2 2017]</t>
  </si>
  <si>
    <t>[Q3 2017]</t>
  </si>
  <si>
    <t>[Q4 2017]</t>
  </si>
  <si>
    <t>[Q1 2018]</t>
  </si>
  <si>
    <t>[Q2 2018]</t>
  </si>
  <si>
    <t>[Q3 2018]</t>
  </si>
  <si>
    <t>[Q4 2018]</t>
  </si>
  <si>
    <t>[Q2 2019]</t>
  </si>
  <si>
    <t>[Q3 2019]</t>
  </si>
  <si>
    <t>Q1 2016</t>
  </si>
  <si>
    <t>Q2 2016</t>
  </si>
  <si>
    <t>Q3 2016</t>
  </si>
  <si>
    <t>Q1 2017</t>
  </si>
  <si>
    <t>Q2 2017</t>
  </si>
  <si>
    <t>Q3 2017</t>
  </si>
  <si>
    <t>Q1 2018</t>
  </si>
  <si>
    <t>Q2 2018</t>
  </si>
  <si>
    <t>Q3 2018</t>
  </si>
  <si>
    <t>Q2 2019</t>
  </si>
  <si>
    <t>Q3 2019</t>
  </si>
  <si>
    <t xml:space="preserve">                      -  </t>
  </si>
  <si>
    <t>BUSINESS CONNECTIVITY</t>
  </si>
  <si>
    <t>Total number of retail leased line connection</t>
  </si>
  <si>
    <t>National retail leased line connections</t>
  </si>
  <si>
    <t>Traditional Interface (TI) connections</t>
  </si>
  <si>
    <t xml:space="preserve">   GO</t>
  </si>
  <si>
    <t xml:space="preserve">   Vodafone Malta</t>
  </si>
  <si>
    <t xml:space="preserve">   Space Hellas</t>
  </si>
  <si>
    <t>Ethernet Interface (EI) connections</t>
  </si>
  <si>
    <t>Wavelength Digital Multiplexing (WDM)</t>
  </si>
  <si>
    <t>International retail leased line connections</t>
  </si>
  <si>
    <t>Retail leased line connections - national - by speed</t>
  </si>
  <si>
    <t>less than 2Mbps</t>
  </si>
  <si>
    <t>greater than or equal to 2Mbps but less than 10Mbps</t>
  </si>
  <si>
    <t>greater than or equal to 20Mbps but less than 50Mbps</t>
  </si>
  <si>
    <t>greater than or equal to 100Mbps but less than 500Mbps</t>
  </si>
  <si>
    <t>greater than or equal to 500Mbps but less than 1000Mbps</t>
  </si>
  <si>
    <t>1Gbps and more</t>
  </si>
  <si>
    <t>As a percentage of total national retail leased line connections</t>
  </si>
  <si>
    <t>Retail leased line connections - international - by speed</t>
  </si>
  <si>
    <t>As a percentage of total international retail leased line connections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</si>
  <si>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</si>
  <si>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</si>
  <si>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</si>
  <si>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</si>
  <si>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</si>
  <si>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</si>
  <si>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</si>
  <si>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</si>
  <si>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</si>
  <si>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</si>
  <si>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</si>
  <si>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</si>
  <si>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</si>
  <si>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</si>
  <si>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</si>
  <si>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</si>
  <si>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</si>
  <si>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</si>
  <si>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</si>
  <si>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</si>
  <si>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</si>
  <si>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</si>
  <si>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</si>
  <si>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</si>
  <si>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</si>
  <si>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</si>
  <si>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</si>
  <si>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</si>
  <si>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</si>
  <si>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</si>
  <si>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</si>
  <si>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</si>
  <si>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</si>
  <si>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</si>
  <si>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</si>
  <si>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</si>
  <si>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</si>
  <si>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</si>
  <si>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</si>
  <si>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</si>
  <si>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</si>
  <si>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</si>
  <si>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</si>
  <si>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</si>
  <si>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</si>
  <si>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</si>
  <si>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</si>
  <si>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</si>
  <si>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</si>
  <si>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</si>
  <si>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</si>
  <si>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</si>
  <si>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</si>
  <si>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</si>
  <si>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</si>
  <si>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</si>
  <si>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</si>
  <si>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</si>
  <si>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</si>
  <si>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</si>
  <si>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</si>
  <si>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</si>
  <si>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</si>
  <si>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</si>
  <si>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</si>
  <si>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</si>
  <si>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</si>
  <si>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</si>
  <si>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</si>
  <si>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</si>
  <si>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</si>
  <si>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</si>
  <si>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</si>
  <si>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</si>
  <si>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</si>
  <si>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</si>
  <si>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</si>
  <si>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</si>
  <si>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</si>
  <si>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</si>
  <si>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</si>
  <si>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</si>
  <si>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Volume of letter mail items.</t>
  </si>
  <si>
    <t>Volume of bulk mail items.</t>
  </si>
  <si>
    <t>Volume of registered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</si>
  <si>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</si>
  <si>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</si>
  <si>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</si>
  <si>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</si>
  <si>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</si>
  <si>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</si>
  <si>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</si>
  <si>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</si>
  <si>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</si>
  <si>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</si>
  <si>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</si>
  <si>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</si>
  <si>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</si>
  <si>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</si>
  <si>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</si>
  <si>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</si>
  <si>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</si>
  <si>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</si>
  <si>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</si>
  <si>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</si>
  <si>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</si>
  <si>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</si>
  <si>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</si>
  <si>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</si>
  <si>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Post-paid subscriptions</t>
  </si>
  <si>
    <t>Pre-paid subscriptions</t>
  </si>
  <si>
    <t>Mobile data volumes - domestic (in million Mb)</t>
  </si>
  <si>
    <t>Outbound roaming minutes</t>
  </si>
  <si>
    <t>Inbound roaming minutes</t>
  </si>
  <si>
    <t>Mobile data volumes - roaming (in million Mb)</t>
  </si>
  <si>
    <t>Fixed line telephony</t>
  </si>
  <si>
    <t xml:space="preserve">   Ozone Malta</t>
  </si>
  <si>
    <t>Fixed line subscriptions on a bundle offer</t>
  </si>
  <si>
    <t xml:space="preserve">   as a percentage of total fixed line subscriptions</t>
  </si>
  <si>
    <t>Outgoing voice traffic m0inutes</t>
  </si>
  <si>
    <t>Mobile telephony</t>
  </si>
  <si>
    <t>Fixed broadband</t>
  </si>
  <si>
    <t>Copper DSL</t>
  </si>
  <si>
    <t>Broadband subscriptions (by speed)</t>
  </si>
  <si>
    <t xml:space="preserve"> Fixed broadband subscriptions on a bundle offer </t>
  </si>
  <si>
    <t xml:space="preserve">   as a percentage of total pay TV subscriptions</t>
  </si>
  <si>
    <t xml:space="preserve">Fixed wireless </t>
  </si>
  <si>
    <t>FTTH</t>
  </si>
  <si>
    <t>As a percentage of total broadband subscriptions</t>
  </si>
  <si>
    <t>Analogue subscriptions</t>
  </si>
  <si>
    <t>Postal mail Volumes</t>
  </si>
  <si>
    <t xml:space="preserve">   Letter mail</t>
  </si>
  <si>
    <t xml:space="preserve">   Bulk mail</t>
  </si>
  <si>
    <t xml:space="preserve">   Registered mail</t>
  </si>
  <si>
    <t xml:space="preserve">   Parcel mail</t>
  </si>
  <si>
    <t xml:space="preserve">   Domestic mail</t>
  </si>
  <si>
    <t>By type</t>
  </si>
  <si>
    <t>By destination</t>
  </si>
  <si>
    <t>Digital subscriptions</t>
  </si>
  <si>
    <t>as a percentage of total Pay TV subscriptions</t>
  </si>
  <si>
    <t>Pay TV subscriptions on a bundle offer</t>
  </si>
  <si>
    <t xml:space="preserve">   fixed wireless</t>
  </si>
  <si>
    <t xml:space="preserve">   FTTH</t>
  </si>
  <si>
    <t xml:space="preserve">   copper DSL</t>
  </si>
  <si>
    <t xml:space="preserve">Fixed broadband subscriptions on a bundle offer </t>
  </si>
  <si>
    <t xml:space="preserve">  pre-paid subscriptions</t>
  </si>
  <si>
    <t xml:space="preserve">  post-paid </t>
  </si>
  <si>
    <t xml:space="preserve">  other </t>
  </si>
  <si>
    <t xml:space="preserve">  pre-paid </t>
  </si>
  <si>
    <t>Fixed telephony subscriptions on a bundle offer</t>
  </si>
  <si>
    <t xml:space="preserve">    as a percentage of total fixed line subscriptions</t>
  </si>
  <si>
    <t>as a percentage of total fixed broadband subscriptions</t>
  </si>
  <si>
    <t>Data volumes - roaming (in million Mb)</t>
  </si>
  <si>
    <t xml:space="preserve">  Outbound roaming minutes</t>
  </si>
  <si>
    <t xml:space="preserve">  Inbound roaming minutes</t>
  </si>
  <si>
    <t>Mobile telephony subscriptions on a bundle offer</t>
  </si>
  <si>
    <t xml:space="preserve">       as a percentage of total mobile subscriptions</t>
  </si>
  <si>
    <t xml:space="preserve">  pos-tpaid subscriptions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</si>
</sst>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_-;\-* #,##0_-;_-* &quot;-&quot;??_-;_-@_-"/>
    <numFmt numFmtId="165" formatCode="_-[$€-2]\ * #,##0.00_-;\-[$€-2]\ * #,##0.00_-;_-[$€-2]\ * &quot;-&quot;??_-;_-@_-"/>
    <numFmt numFmtId="166" formatCode="_-* #,##0.0_-;\-* #,##0.0_-;_-* &quot;-&quot;??_-;_-@_-"/>
    <numFmt numFmtId="167" formatCode="[$-809]d\ mmmm\ yyyy;@"/>
    <numFmt numFmtId="168" formatCode="_(* #,##0.0_);_(* \(#,##0.0\);_(* &quot;-&quot;??_);_(@_)"/>
    <numFmt numFmtId="169" formatCode="_-[$€-2]\ * #,##0.000_-;\-[$€-2]\ * #,##0.000_-;_-[$€-2]\ * &quot;-&quot;??_-;_-@_-"/>
    <numFmt numFmtId="170" formatCode="[$-F800]dddd\,\ mmmm\ dd\,\ yyyy"/>
  </numFmts>
  <fonts count="37"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b/>
      <sz val="11"/>
      <name val="Calibri"/>
      <family val="2"/>
      <scheme val="minor"/>
    </font>
    <font>
      <sz val="11"/>
      <name val="Calibri"/>
      <family val="2"/>
      <scheme val="minor"/>
    </font>
    <font>
      <sz val="11"/>
      <name val="Calibri"/>
      <family val="2"/>
    </font>
    <font>
      <b/>
      <sz val="16"/>
      <name val="Verdana"/>
      <family val="2"/>
    </font>
    <font>
      <b/>
      <sz val="8"/>
      <color rgb="FFFFFFFF"/>
      <name val="Verdana"/>
      <family val="2"/>
    </font>
    <font>
      <sz val="8"/>
      <color rgb="FF000000"/>
      <name val="Verdana"/>
      <family val="2"/>
    </font>
    <font>
      <b/>
      <u/>
      <sz val="11"/>
      <color rgb="FFFFFFFF"/>
      <name val="Calibri"/>
      <family val="2"/>
      <scheme val="minor"/>
    </font>
    <font>
      <b/>
      <sz val="11"/>
      <name val="Verdana"/>
      <family val="2"/>
    </font>
    <font>
      <sz val="11"/>
      <name val="Verdana"/>
      <family val="2"/>
    </font>
    <font>
      <b/>
      <sz val="20"/>
      <name val="Verdana"/>
      <family val="2"/>
    </font>
    <font>
      <sz val="11"/>
      <color rgb="FF00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
      <patternFill patternType="solid">
        <fgColor theme="0"/>
        <bgColor rgb="FF000000"/>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s>
  <cellStyleXfs count="46">
    <xf numFmtId="0" fontId="0" fillId="0" borderId="0"/>
    <xf numFmtId="43" fontId="36" fillId="0" borderId="0" applyFont="0" applyFill="0" applyBorder="0" applyAlignment="0" applyProtection="0"/>
    <xf numFmtId="9" fontId="36"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cellStyleXfs>
  <cellXfs count="408">
    <xf numFmtId="0" fontId="0" fillId="0" borderId="0" xfId="0"/>
    <xf numFmtId="0" fontId="20" fillId="0" borderId="0" xfId="0" applyFont="1"/>
    <xf numFmtId="0" fontId="21" fillId="33" borderId="10" xfId="0" applyFont="1" applyFill="1" applyBorder="1"/>
    <xf numFmtId="0" fontId="25" fillId="36" borderId="18" xfId="0" applyFont="1" applyFill="1" applyBorder="1"/>
    <xf numFmtId="164" fontId="25" fillId="36" borderId="19" xfId="1" applyNumberFormat="1" applyFont="1" applyFill="1" applyBorder="1" applyAlignment="1">
      <alignment horizontal="right"/>
    </xf>
    <xf numFmtId="164" fontId="25" fillId="36" borderId="20" xfId="1" applyNumberFormat="1" applyFont="1" applyFill="1" applyBorder="1" applyAlignment="1">
      <alignment horizontal="right"/>
    </xf>
    <xf numFmtId="164" fontId="25" fillId="36" borderId="10" xfId="1" applyNumberFormat="1" applyFont="1" applyFill="1" applyBorder="1" applyAlignment="1">
      <alignment horizontal="right"/>
    </xf>
    <xf numFmtId="164" fontId="0" fillId="0" borderId="0" xfId="0" applyNumberFormat="1"/>
    <xf numFmtId="0" fontId="20" fillId="0" borderId="18" xfId="0" applyFont="1" applyBorder="1"/>
    <xf numFmtId="0" fontId="25" fillId="0" borderId="18" xfId="0" applyFont="1" applyBorder="1"/>
    <xf numFmtId="164" fontId="25" fillId="0" borderId="19" xfId="1" applyNumberFormat="1" applyFont="1" applyBorder="1" applyAlignment="1">
      <alignment horizontal="right"/>
    </xf>
    <xf numFmtId="164" fontId="25" fillId="0" borderId="20" xfId="1" applyNumberFormat="1" applyFont="1" applyBorder="1" applyAlignment="1">
      <alignment horizontal="right"/>
    </xf>
    <xf numFmtId="164" fontId="25" fillId="0" borderId="10" xfId="1" applyNumberFormat="1" applyFont="1" applyBorder="1" applyAlignment="1">
      <alignment horizontal="right"/>
    </xf>
    <xf numFmtId="0" fontId="25" fillId="37" borderId="18" xfId="0" applyFont="1" applyFill="1" applyBorder="1"/>
    <xf numFmtId="164" fontId="25" fillId="37" borderId="19" xfId="1" applyNumberFormat="1" applyFont="1" applyFill="1" applyBorder="1" applyAlignment="1">
      <alignment horizontal="right"/>
    </xf>
    <xf numFmtId="164" fontId="25" fillId="37" borderId="20" xfId="1" applyNumberFormat="1" applyFont="1" applyFill="1" applyBorder="1" applyAlignment="1">
      <alignment horizontal="right"/>
    </xf>
    <xf numFmtId="164" fontId="25" fillId="37" borderId="10" xfId="1" applyNumberFormat="1" applyFont="1" applyFill="1" applyBorder="1" applyAlignment="1">
      <alignment horizontal="right"/>
    </xf>
    <xf numFmtId="0" fontId="25" fillId="0" borderId="0" xfId="0" applyFont="1"/>
    <xf numFmtId="0" fontId="25" fillId="38" borderId="18" xfId="0" applyFont="1" applyFill="1" applyBorder="1"/>
    <xf numFmtId="0" fontId="25" fillId="36" borderId="18" xfId="0" applyFont="1" applyFill="1" applyBorder="1" applyAlignment="1">
      <alignment vertical="center"/>
    </xf>
    <xf numFmtId="0" fontId="25" fillId="39" borderId="18" xfId="0" applyFont="1" applyFill="1" applyBorder="1"/>
    <xf numFmtId="164" fontId="25" fillId="0" borderId="0" xfId="1" applyNumberFormat="1" applyFont="1" applyAlignment="1">
      <alignment horizontal="right"/>
    </xf>
    <xf numFmtId="0" fontId="21" fillId="33" borderId="11" xfId="0" applyFont="1" applyFill="1" applyBorder="1"/>
    <xf numFmtId="2" fontId="25" fillId="36" borderId="17" xfId="2" applyNumberFormat="1" applyFont="1" applyFill="1" applyBorder="1" applyAlignment="1">
      <alignment horizontal="right" vertical="center"/>
    </xf>
    <xf numFmtId="0" fontId="25" fillId="0" borderId="23" xfId="0" applyFont="1" applyBorder="1"/>
    <xf numFmtId="164" fontId="25" fillId="0" borderId="24" xfId="1" applyNumberFormat="1" applyFont="1" applyBorder="1" applyAlignment="1">
      <alignment horizontal="right"/>
    </xf>
    <xf numFmtId="164" fontId="25" fillId="0" borderId="25" xfId="1" applyNumberFormat="1" applyFont="1" applyBorder="1" applyAlignment="1">
      <alignment horizontal="right"/>
    </xf>
    <xf numFmtId="164" fontId="25" fillId="0" borderId="17" xfId="1" applyNumberFormat="1" applyFont="1" applyBorder="1" applyAlignment="1">
      <alignment horizontal="right"/>
    </xf>
    <xf numFmtId="167" fontId="26" fillId="0" borderId="22" xfId="0" applyNumberFormat="1" applyFont="1" applyBorder="1" applyAlignment="1">
      <alignment horizontal="center" vertical="center"/>
    </xf>
    <xf numFmtId="0" fontId="24" fillId="35" borderId="14" xfId="0" applyFont="1" applyFill="1" applyBorder="1" applyAlignment="1">
      <alignment vertical="center"/>
    </xf>
    <xf numFmtId="0" fontId="27" fillId="0" borderId="0" xfId="0" applyFont="1" applyAlignment="1">
      <alignment vertical="center"/>
    </xf>
    <xf numFmtId="0" fontId="27" fillId="0" borderId="0" xfId="0" applyFont="1" applyAlignment="1">
      <alignment horizontal="center" vertical="center"/>
    </xf>
    <xf numFmtId="0" fontId="25" fillId="36" borderId="10" xfId="0" applyFont="1" applyFill="1" applyBorder="1" applyAlignment="1">
      <alignment vertical="center"/>
    </xf>
    <xf numFmtId="164" fontId="25" fillId="36" borderId="10" xfId="1" applyNumberFormat="1" applyFont="1" applyFill="1" applyBorder="1" applyAlignment="1">
      <alignment vertical="center"/>
    </xf>
    <xf numFmtId="0" fontId="25" fillId="38" borderId="10" xfId="0" applyFont="1" applyFill="1" applyBorder="1" applyAlignment="1">
      <alignment vertical="center"/>
    </xf>
    <xf numFmtId="164" fontId="25" fillId="38" borderId="10" xfId="1" applyNumberFormat="1" applyFont="1" applyFill="1" applyBorder="1" applyAlignment="1">
      <alignment vertical="center"/>
    </xf>
    <xf numFmtId="0" fontId="25" fillId="0" borderId="10" xfId="0" applyFont="1" applyBorder="1" applyAlignment="1">
      <alignment vertical="center"/>
    </xf>
    <xf numFmtId="164" fontId="25" fillId="0" borderId="10" xfId="1" applyNumberFormat="1" applyFont="1" applyBorder="1" applyAlignment="1">
      <alignment vertical="center"/>
    </xf>
    <xf numFmtId="10" fontId="25" fillId="38" borderId="10" xfId="2" applyNumberFormat="1" applyFont="1" applyFill="1" applyBorder="1" applyAlignment="1">
      <alignment vertical="center"/>
    </xf>
    <xf numFmtId="0" fontId="25" fillId="39" borderId="10" xfId="0" applyFont="1" applyFill="1" applyBorder="1" applyAlignment="1">
      <alignment vertical="center"/>
    </xf>
    <xf numFmtId="164" fontId="25" fillId="39" borderId="10" xfId="1" applyNumberFormat="1" applyFont="1" applyFill="1" applyBorder="1" applyAlignment="1">
      <alignment vertical="center"/>
    </xf>
    <xf numFmtId="0" fontId="25" fillId="37" borderId="10" xfId="0" applyFont="1" applyFill="1" applyBorder="1" applyAlignment="1">
      <alignment vertical="center"/>
    </xf>
    <xf numFmtId="164" fontId="25" fillId="37" borderId="10" xfId="1" applyNumberFormat="1" applyFont="1" applyFill="1" applyBorder="1" applyAlignment="1">
      <alignment vertical="center"/>
    </xf>
    <xf numFmtId="166" fontId="25" fillId="39" borderId="10" xfId="1" applyNumberFormat="1" applyFont="1" applyFill="1" applyBorder="1" applyAlignment="1">
      <alignment vertical="center"/>
    </xf>
    <xf numFmtId="165" fontId="25" fillId="36" borderId="10" xfId="1" applyNumberFormat="1" applyFont="1" applyFill="1" applyBorder="1" applyAlignment="1">
      <alignment vertical="center"/>
    </xf>
    <xf numFmtId="10" fontId="25" fillId="36" borderId="10" xfId="2" applyNumberFormat="1" applyFont="1" applyFill="1" applyBorder="1" applyAlignment="1">
      <alignment vertical="center"/>
    </xf>
    <xf numFmtId="0" fontId="27" fillId="0" borderId="16" xfId="0" applyFont="1" applyBorder="1" applyAlignment="1">
      <alignment horizontal="center" vertical="center"/>
    </xf>
    <xf numFmtId="0" fontId="27" fillId="0" borderId="23" xfId="0" applyFont="1" applyBorder="1" applyAlignment="1">
      <alignment horizontal="center" vertical="center"/>
    </xf>
    <xf numFmtId="0" fontId="27" fillId="0" borderId="17" xfId="0" applyFont="1" applyBorder="1" applyAlignment="1">
      <alignment horizontal="center" vertical="center"/>
    </xf>
    <xf numFmtId="0" fontId="24" fillId="35" borderId="16" xfId="0" applyFont="1" applyFill="1" applyBorder="1" applyAlignment="1">
      <alignment vertical="center"/>
    </xf>
    <xf numFmtId="164" fontId="25" fillId="36" borderId="10" xfId="1" applyNumberFormat="1" applyFont="1" applyFill="1" applyBorder="1" applyAlignment="1">
      <alignment horizontal="right" vertical="center"/>
    </xf>
    <xf numFmtId="164" fontId="25" fillId="0" borderId="10" xfId="1" applyNumberFormat="1" applyFont="1" applyBorder="1" applyAlignment="1">
      <alignment horizontal="right" vertical="center"/>
    </xf>
    <xf numFmtId="164" fontId="25" fillId="39" borderId="10" xfId="1" applyNumberFormat="1" applyFont="1" applyFill="1" applyBorder="1" applyAlignment="1">
      <alignment horizontal="right" vertical="center"/>
    </xf>
    <xf numFmtId="0" fontId="27" fillId="0" borderId="18" xfId="0" applyFont="1" applyBorder="1" applyAlignment="1">
      <alignment horizontal="center" vertical="center"/>
    </xf>
    <xf numFmtId="164" fontId="25" fillId="38" borderId="18" xfId="1" applyNumberFormat="1" applyFont="1" applyFill="1" applyBorder="1" applyAlignment="1">
      <alignment vertical="center"/>
    </xf>
    <xf numFmtId="165" fontId="25" fillId="36" borderId="10" xfId="0" applyNumberFormat="1" applyFont="1" applyFill="1" applyBorder="1" applyAlignment="1">
      <alignment vertical="center"/>
    </xf>
    <xf numFmtId="0" fontId="25" fillId="36" borderId="22" xfId="0" applyFont="1" applyFill="1" applyBorder="1" applyAlignment="1">
      <alignment vertical="center"/>
    </xf>
    <xf numFmtId="164" fontId="25" fillId="36" borderId="18" xfId="1" applyNumberFormat="1" applyFont="1" applyFill="1" applyBorder="1" applyAlignment="1">
      <alignment vertical="center"/>
    </xf>
    <xf numFmtId="0" fontId="25" fillId="37" borderId="22" xfId="0" applyFont="1" applyFill="1" applyBorder="1" applyAlignment="1">
      <alignment vertical="center"/>
    </xf>
    <xf numFmtId="164" fontId="25" fillId="37" borderId="18" xfId="1" applyNumberFormat="1" applyFont="1" applyFill="1" applyBorder="1" applyAlignment="1">
      <alignment vertical="center"/>
    </xf>
    <xf numFmtId="0" fontId="25" fillId="38" borderId="22" xfId="0" applyFont="1" applyFill="1" applyBorder="1" applyAlignment="1">
      <alignment vertical="center"/>
    </xf>
    <xf numFmtId="0" fontId="25" fillId="0" borderId="22" xfId="0" applyFont="1" applyBorder="1" applyAlignment="1">
      <alignment vertical="center"/>
    </xf>
    <xf numFmtId="164" fontId="25" fillId="0" borderId="18" xfId="1" applyNumberFormat="1" applyFont="1" applyBorder="1" applyAlignment="1">
      <alignment vertical="center"/>
    </xf>
    <xf numFmtId="10" fontId="25" fillId="38" borderId="10" xfId="2" applyNumberFormat="1" applyFont="1" applyFill="1" applyBorder="1" applyAlignment="1">
      <alignment horizontal="right" vertical="center"/>
    </xf>
    <xf numFmtId="0" fontId="27" fillId="0" borderId="22" xfId="0" applyFont="1" applyBorder="1" applyAlignment="1">
      <alignment horizontal="left" vertical="center"/>
    </xf>
    <xf numFmtId="0" fontId="27" fillId="0" borderId="18" xfId="0" applyFont="1" applyBorder="1" applyAlignment="1">
      <alignment horizontal="left" vertical="center"/>
    </xf>
    <xf numFmtId="0" fontId="27" fillId="0" borderId="10" xfId="0" applyFont="1" applyBorder="1" applyAlignment="1">
      <alignment horizontal="left" vertical="center"/>
    </xf>
    <xf numFmtId="165" fontId="25" fillId="36" borderId="18" xfId="0" applyNumberFormat="1" applyFont="1" applyFill="1" applyBorder="1" applyAlignment="1">
      <alignment vertical="center"/>
    </xf>
    <xf numFmtId="0" fontId="27" fillId="0" borderId="15" xfId="0" applyFont="1" applyBorder="1" applyAlignment="1">
      <alignment vertical="center"/>
    </xf>
    <xf numFmtId="164" fontId="25" fillId="0" borderId="17" xfId="1" applyNumberFormat="1" applyFont="1" applyBorder="1" applyAlignment="1">
      <alignment vertical="center"/>
    </xf>
    <xf numFmtId="0" fontId="29" fillId="35" borderId="14" xfId="0" applyFont="1" applyFill="1" applyBorder="1" applyAlignment="1">
      <alignment vertical="center"/>
    </xf>
    <xf numFmtId="0" fontId="29" fillId="35" borderId="12" xfId="0" applyFont="1" applyFill="1" applyBorder="1" applyAlignment="1">
      <alignment vertical="center"/>
    </xf>
    <xf numFmtId="164" fontId="25" fillId="36" borderId="19" xfId="1" applyNumberFormat="1" applyFont="1" applyFill="1" applyBorder="1" applyAlignment="1">
      <alignment horizontal="right" vertical="center"/>
    </xf>
    <xf numFmtId="164" fontId="25" fillId="36" borderId="20" xfId="1" applyNumberFormat="1" applyFont="1" applyFill="1" applyBorder="1" applyAlignment="1">
      <alignment horizontal="right" vertical="center"/>
    </xf>
    <xf numFmtId="10" fontId="25" fillId="0" borderId="19" xfId="2" applyNumberFormat="1" applyFont="1" applyBorder="1" applyAlignment="1">
      <alignment horizontal="right" vertical="center"/>
    </xf>
    <xf numFmtId="10" fontId="25" fillId="0" borderId="20" xfId="2" applyNumberFormat="1" applyFont="1" applyBorder="1" applyAlignment="1">
      <alignment horizontal="right" vertical="center"/>
    </xf>
    <xf numFmtId="43" fontId="25" fillId="0" borderId="20" xfId="1" applyFont="1" applyBorder="1" applyAlignment="1">
      <alignment horizontal="right" vertical="center"/>
    </xf>
    <xf numFmtId="43" fontId="25" fillId="0" borderId="10" xfId="1" applyFont="1" applyBorder="1" applyAlignment="1">
      <alignment horizontal="right" vertical="center"/>
    </xf>
    <xf numFmtId="164" fontId="25" fillId="0" borderId="19" xfId="1" applyNumberFormat="1" applyFont="1" applyBorder="1" applyAlignment="1">
      <alignment horizontal="right" vertical="center"/>
    </xf>
    <xf numFmtId="164" fontId="25" fillId="0" borderId="20" xfId="1" applyNumberFormat="1" applyFont="1" applyBorder="1" applyAlignment="1">
      <alignment horizontal="right" vertical="center"/>
    </xf>
    <xf numFmtId="164" fontId="25" fillId="37" borderId="19" xfId="1" applyNumberFormat="1" applyFont="1" applyFill="1" applyBorder="1" applyAlignment="1">
      <alignment horizontal="right" vertical="center"/>
    </xf>
    <xf numFmtId="164" fontId="25" fillId="37" borderId="20" xfId="1" applyNumberFormat="1" applyFont="1" applyFill="1" applyBorder="1" applyAlignment="1">
      <alignment horizontal="right" vertical="center"/>
    </xf>
    <xf numFmtId="164" fontId="25" fillId="37" borderId="10" xfId="1" applyNumberFormat="1" applyFont="1" applyFill="1" applyBorder="1" applyAlignment="1">
      <alignment horizontal="right" vertical="center"/>
    </xf>
    <xf numFmtId="164" fontId="25" fillId="0" borderId="28" xfId="1" applyNumberFormat="1" applyFont="1" applyBorder="1" applyAlignment="1">
      <alignment horizontal="right" vertical="center"/>
    </xf>
    <xf numFmtId="43" fontId="25" fillId="0" borderId="19" xfId="1" applyFont="1" applyBorder="1" applyAlignment="1">
      <alignment horizontal="right" vertical="center"/>
    </xf>
    <xf numFmtId="10" fontId="25" fillId="38" borderId="19" xfId="2" applyNumberFormat="1" applyFont="1" applyFill="1" applyBorder="1" applyAlignment="1">
      <alignment horizontal="right" vertical="center"/>
    </xf>
    <xf numFmtId="10" fontId="25" fillId="38" borderId="20" xfId="2" applyNumberFormat="1" applyFont="1" applyFill="1" applyBorder="1" applyAlignment="1">
      <alignment horizontal="right" vertical="center"/>
    </xf>
    <xf numFmtId="164" fontId="25" fillId="0" borderId="22" xfId="1" applyNumberFormat="1" applyFont="1" applyBorder="1" applyAlignment="1">
      <alignment horizontal="right" vertical="center"/>
    </xf>
    <xf numFmtId="168" fontId="25" fillId="0" borderId="10" xfId="1" applyNumberFormat="1" applyFont="1" applyBorder="1" applyAlignment="1">
      <alignment horizontal="right" vertical="center"/>
    </xf>
    <xf numFmtId="4" fontId="25" fillId="36" borderId="10" xfId="0" applyNumberFormat="1" applyFont="1" applyFill="1" applyBorder="1" applyAlignment="1">
      <alignment horizontal="right" vertical="center"/>
    </xf>
    <xf numFmtId="4" fontId="25" fillId="0" borderId="19" xfId="0" applyNumberFormat="1" applyFont="1" applyBorder="1" applyAlignment="1">
      <alignment horizontal="right" vertical="center"/>
    </xf>
    <xf numFmtId="4" fontId="25" fillId="0" borderId="10" xfId="0" applyNumberFormat="1" applyFont="1" applyBorder="1" applyAlignment="1">
      <alignment horizontal="right" vertical="center"/>
    </xf>
    <xf numFmtId="10" fontId="25" fillId="36" borderId="10" xfId="2" applyNumberFormat="1" applyFont="1" applyFill="1" applyBorder="1" applyAlignment="1">
      <alignment horizontal="right" vertical="center"/>
    </xf>
    <xf numFmtId="0" fontId="25" fillId="36" borderId="17" xfId="0" applyFont="1" applyFill="1" applyBorder="1" applyAlignment="1">
      <alignment vertical="center"/>
    </xf>
    <xf numFmtId="3" fontId="25" fillId="36" borderId="24" xfId="0" applyNumberFormat="1" applyFont="1" applyFill="1" applyBorder="1" applyAlignment="1">
      <alignment horizontal="right" vertical="center"/>
    </xf>
    <xf numFmtId="3" fontId="25" fillId="36" borderId="25" xfId="0" applyNumberFormat="1" applyFont="1" applyFill="1" applyBorder="1" applyAlignment="1">
      <alignment horizontal="right" vertical="center"/>
    </xf>
    <xf numFmtId="3" fontId="25" fillId="36" borderId="16" xfId="0" applyNumberFormat="1" applyFont="1" applyFill="1" applyBorder="1" applyAlignment="1">
      <alignment horizontal="right" vertical="center"/>
    </xf>
    <xf numFmtId="3" fontId="25" fillId="36" borderId="17" xfId="0" applyNumberFormat="1" applyFont="1" applyFill="1" applyBorder="1" applyAlignment="1">
      <alignment horizontal="right" vertical="center"/>
    </xf>
    <xf numFmtId="43" fontId="25" fillId="36" borderId="20" xfId="1" applyFont="1" applyFill="1" applyBorder="1" applyAlignment="1">
      <alignment horizontal="right" vertical="center"/>
    </xf>
    <xf numFmtId="43" fontId="25" fillId="36" borderId="10" xfId="1" applyFont="1" applyFill="1" applyBorder="1" applyAlignment="1">
      <alignment horizontal="right" vertical="center"/>
    </xf>
    <xf numFmtId="164" fontId="25" fillId="39" borderId="20" xfId="1" applyNumberFormat="1" applyFont="1" applyFill="1" applyBorder="1" applyAlignment="1">
      <alignment horizontal="right" vertical="center"/>
    </xf>
    <xf numFmtId="164" fontId="25" fillId="36" borderId="25" xfId="1" applyNumberFormat="1" applyFont="1" applyFill="1" applyBorder="1" applyAlignment="1">
      <alignment horizontal="right" vertical="center"/>
    </xf>
    <xf numFmtId="164" fontId="25" fillId="36" borderId="17" xfId="1" applyNumberFormat="1" applyFont="1" applyFill="1" applyBorder="1" applyAlignment="1">
      <alignment horizontal="right" vertical="center"/>
    </xf>
    <xf numFmtId="164" fontId="25" fillId="36" borderId="10" xfId="1" applyNumberFormat="1" applyFont="1" applyFill="1" applyBorder="1" applyAlignment="1">
      <alignment horizontal="center" vertical="center"/>
    </xf>
    <xf numFmtId="164" fontId="25" fillId="0" borderId="21" xfId="1" applyNumberFormat="1" applyFont="1" applyBorder="1" applyAlignment="1">
      <alignment horizontal="right" vertical="center"/>
    </xf>
    <xf numFmtId="164" fontId="25" fillId="37" borderId="28" xfId="1" applyNumberFormat="1" applyFont="1" applyFill="1" applyBorder="1" applyAlignment="1">
      <alignment horizontal="right" vertical="center"/>
    </xf>
    <xf numFmtId="10" fontId="25" fillId="0" borderId="10" xfId="2" applyNumberFormat="1" applyFont="1" applyBorder="1" applyAlignment="1">
      <alignment horizontal="right" vertical="center"/>
    </xf>
    <xf numFmtId="43" fontId="25" fillId="38" borderId="19" xfId="1" applyFont="1" applyFill="1" applyBorder="1" applyAlignment="1">
      <alignment horizontal="right" vertical="center"/>
    </xf>
    <xf numFmtId="43" fontId="25" fillId="38" borderId="20" xfId="1" applyFont="1" applyFill="1" applyBorder="1" applyAlignment="1">
      <alignment horizontal="right" vertical="center"/>
    </xf>
    <xf numFmtId="43" fontId="25" fillId="38" borderId="10" xfId="1" applyFont="1" applyFill="1" applyBorder="1" applyAlignment="1">
      <alignment horizontal="right" vertical="center"/>
    </xf>
    <xf numFmtId="164" fontId="25" fillId="0" borderId="24" xfId="1" applyNumberFormat="1" applyFont="1" applyBorder="1" applyAlignment="1">
      <alignment horizontal="right" vertical="center"/>
    </xf>
    <xf numFmtId="164" fontId="25" fillId="0" borderId="25" xfId="1" applyNumberFormat="1" applyFont="1" applyBorder="1" applyAlignment="1">
      <alignment horizontal="right" vertical="center"/>
    </xf>
    <xf numFmtId="164" fontId="25" fillId="0" borderId="17" xfId="1" applyNumberFormat="1" applyFont="1" applyBorder="1" applyAlignment="1">
      <alignment horizontal="right" vertical="center"/>
    </xf>
    <xf numFmtId="0" fontId="22" fillId="34" borderId="29" xfId="0" applyFont="1" applyFill="1" applyBorder="1" applyAlignment="1">
      <alignment horizontal="left" vertical="center"/>
    </xf>
    <xf numFmtId="0" fontId="23" fillId="35" borderId="30" xfId="0" applyFont="1" applyFill="1" applyBorder="1" applyAlignment="1">
      <alignment horizontal="center" vertical="center"/>
    </xf>
    <xf numFmtId="0" fontId="23" fillId="35" borderId="31" xfId="0" applyFont="1" applyFill="1" applyBorder="1" applyAlignment="1">
      <alignment horizontal="center" vertical="center"/>
    </xf>
    <xf numFmtId="0" fontId="23" fillId="35" borderId="26" xfId="0" applyFont="1" applyFill="1" applyBorder="1" applyAlignment="1">
      <alignment horizontal="center" vertical="center"/>
    </xf>
    <xf numFmtId="0" fontId="23" fillId="35" borderId="32" xfId="0" applyFont="1" applyFill="1" applyBorder="1" applyAlignment="1">
      <alignment horizontal="center" vertical="center"/>
    </xf>
    <xf numFmtId="0" fontId="23" fillId="35" borderId="33" xfId="0" applyFont="1" applyFill="1" applyBorder="1" applyAlignment="1">
      <alignment horizontal="center" vertical="center"/>
    </xf>
    <xf numFmtId="0" fontId="30" fillId="40" borderId="29" xfId="0" applyFont="1" applyFill="1" applyBorder="1"/>
    <xf numFmtId="164" fontId="30" fillId="40" borderId="30" xfId="1" applyNumberFormat="1" applyFont="1" applyFill="1" applyBorder="1" applyAlignment="1">
      <alignment horizontal="right"/>
    </xf>
    <xf numFmtId="164" fontId="30" fillId="40" borderId="31" xfId="1" applyNumberFormat="1" applyFont="1" applyFill="1" applyBorder="1" applyAlignment="1">
      <alignment horizontal="right"/>
    </xf>
    <xf numFmtId="164" fontId="30" fillId="40" borderId="27" xfId="1" applyNumberFormat="1" applyFont="1" applyFill="1" applyBorder="1" applyAlignment="1">
      <alignment horizontal="right"/>
    </xf>
    <xf numFmtId="164" fontId="30" fillId="40" borderId="26" xfId="1" applyNumberFormat="1" applyFont="1" applyFill="1" applyBorder="1" applyAlignment="1">
      <alignment horizontal="right"/>
    </xf>
    <xf numFmtId="164" fontId="25" fillId="36" borderId="0" xfId="1" applyNumberFormat="1" applyFont="1" applyFill="1" applyAlignment="1">
      <alignment horizontal="right"/>
    </xf>
    <xf numFmtId="164" fontId="25" fillId="37" borderId="0" xfId="1" applyNumberFormat="1" applyFont="1" applyFill="1" applyAlignment="1">
      <alignment horizontal="right"/>
    </xf>
    <xf numFmtId="164" fontId="25" fillId="0" borderId="28" xfId="1" applyNumberFormat="1" applyFont="1" applyBorder="1" applyAlignment="1">
      <alignment horizontal="right"/>
    </xf>
    <xf numFmtId="164" fontId="25" fillId="39" borderId="19" xfId="1" applyNumberFormat="1" applyFont="1" applyFill="1" applyBorder="1"/>
    <xf numFmtId="164" fontId="25" fillId="39" borderId="20" xfId="1" applyNumberFormat="1" applyFont="1" applyFill="1" applyBorder="1"/>
    <xf numFmtId="164" fontId="25" fillId="39" borderId="10" xfId="1" applyNumberFormat="1" applyFont="1" applyFill="1" applyBorder="1"/>
    <xf numFmtId="164" fontId="25" fillId="0" borderId="16" xfId="1" applyNumberFormat="1" applyFont="1" applyBorder="1" applyAlignment="1">
      <alignment horizontal="right"/>
    </xf>
    <xf numFmtId="164" fontId="25" fillId="0" borderId="0" xfId="1" applyNumberFormat="1" applyFont="1"/>
    <xf numFmtId="164" fontId="25" fillId="0" borderId="16" xfId="1" applyNumberFormat="1" applyFont="1" applyBorder="1"/>
    <xf numFmtId="0" fontId="25" fillId="36" borderId="29" xfId="0" applyFont="1" applyFill="1" applyBorder="1"/>
    <xf numFmtId="164" fontId="25" fillId="36" borderId="30" xfId="1" applyNumberFormat="1" applyFont="1" applyFill="1" applyBorder="1" applyAlignment="1">
      <alignment horizontal="right"/>
    </xf>
    <xf numFmtId="164" fontId="25" fillId="36" borderId="31" xfId="1" applyNumberFormat="1" applyFont="1" applyFill="1" applyBorder="1" applyAlignment="1">
      <alignment horizontal="right"/>
    </xf>
    <xf numFmtId="164" fontId="25" fillId="36" borderId="27" xfId="1" applyNumberFormat="1" applyFont="1" applyFill="1" applyBorder="1" applyAlignment="1">
      <alignment horizontal="right"/>
    </xf>
    <xf numFmtId="164" fontId="25" fillId="36" borderId="26" xfId="1" applyNumberFormat="1" applyFont="1" applyFill="1" applyBorder="1" applyAlignment="1">
      <alignment horizontal="right"/>
    </xf>
    <xf numFmtId="0" fontId="25" fillId="37" borderId="29" xfId="0" applyFont="1" applyFill="1" applyBorder="1"/>
    <xf numFmtId="164" fontId="0" fillId="0" borderId="19" xfId="1" applyNumberFormat="1" applyFont="1" applyBorder="1"/>
    <xf numFmtId="164" fontId="0" fillId="0" borderId="28" xfId="1" applyNumberFormat="1" applyFont="1" applyBorder="1"/>
    <xf numFmtId="0" fontId="0" fillId="0" borderId="19" xfId="0" applyBorder="1"/>
    <xf numFmtId="9" fontId="0" fillId="0" borderId="19" xfId="2" applyFont="1" applyBorder="1"/>
    <xf numFmtId="0" fontId="25" fillId="38" borderId="23" xfId="0" applyFont="1" applyFill="1" applyBorder="1"/>
    <xf numFmtId="9" fontId="0" fillId="0" borderId="24" xfId="2" applyFont="1" applyBorder="1"/>
    <xf numFmtId="0" fontId="0" fillId="39" borderId="0" xfId="0" applyFill="1"/>
    <xf numFmtId="0" fontId="0" fillId="41" borderId="35" xfId="0" applyFill="1" applyBorder="1"/>
    <xf numFmtId="0" fontId="24" fillId="41" borderId="35" xfId="0" applyFont="1" applyFill="1" applyBorder="1"/>
    <xf numFmtId="0" fontId="0" fillId="36" borderId="0" xfId="0" applyFill="1"/>
    <xf numFmtId="0" fontId="31" fillId="36" borderId="0" xfId="0" applyFont="1" applyFill="1"/>
    <xf numFmtId="0" fontId="0" fillId="38" borderId="0" xfId="0" applyFill="1"/>
    <xf numFmtId="0" fontId="31" fillId="38" borderId="0" xfId="0" applyFont="1" applyFill="1"/>
    <xf numFmtId="0" fontId="31" fillId="39" borderId="0" xfId="0" applyFont="1" applyFill="1"/>
    <xf numFmtId="0" fontId="0" fillId="37" borderId="0" xfId="0" applyFill="1"/>
    <xf numFmtId="0" fontId="31" fillId="37" borderId="0" xfId="0" applyFont="1" applyFill="1"/>
    <xf numFmtId="0" fontId="0" fillId="36" borderId="0" xfId="0" applyFill="1" applyAlignment="1">
      <alignment vertical="center"/>
    </xf>
    <xf numFmtId="0" fontId="0" fillId="39" borderId="35" xfId="0" applyFill="1" applyBorder="1"/>
    <xf numFmtId="0" fontId="0" fillId="39" borderId="0" xfId="0" applyFill="1" applyBorder="1"/>
    <xf numFmtId="0" fontId="25" fillId="39" borderId="0" xfId="45" applyFont="1" applyFill="1"/>
    <xf numFmtId="0" fontId="0" fillId="39" borderId="36" xfId="0" applyFill="1" applyBorder="1"/>
    <xf numFmtId="0" fontId="0" fillId="39" borderId="34" xfId="0" applyFill="1" applyBorder="1"/>
    <xf numFmtId="0" fontId="0" fillId="41" borderId="0" xfId="0" applyFill="1" applyBorder="1"/>
    <xf numFmtId="0" fontId="24" fillId="41" borderId="0" xfId="0" applyFont="1" applyFill="1" applyBorder="1"/>
    <xf numFmtId="0" fontId="0" fillId="37" borderId="0" xfId="0" applyFill="1" applyAlignment="1">
      <alignment horizontal="left" vertical="center"/>
    </xf>
    <xf numFmtId="0" fontId="25" fillId="37" borderId="18" xfId="0" applyFont="1" applyFill="1" applyBorder="1" applyAlignment="1">
      <alignment horizontal="left" vertical="center"/>
    </xf>
    <xf numFmtId="0" fontId="0" fillId="39" borderId="22" xfId="0" applyFill="1" applyBorder="1"/>
    <xf numFmtId="0" fontId="0" fillId="39" borderId="10" xfId="0" applyFill="1" applyBorder="1"/>
    <xf numFmtId="0" fontId="26" fillId="33" borderId="14" xfId="0" applyFont="1" applyFill="1" applyBorder="1" applyAlignment="1">
      <alignment vertical="center"/>
    </xf>
    <xf numFmtId="0" fontId="26" fillId="0" borderId="0" xfId="0" applyFont="1" applyAlignment="1">
      <alignment vertical="center"/>
    </xf>
    <xf numFmtId="0" fontId="24" fillId="34" borderId="26" xfId="0" applyFont="1" applyFill="1" applyBorder="1" applyAlignment="1">
      <alignment horizontal="center" vertical="center"/>
    </xf>
    <xf numFmtId="0" fontId="33" fillId="33" borderId="11" xfId="0" applyFont="1" applyFill="1" applyBorder="1" applyAlignment="1">
      <alignment vertical="center"/>
    </xf>
    <xf numFmtId="0" fontId="34" fillId="0" borderId="0" xfId="0" applyFont="1" applyAlignment="1">
      <alignment vertical="center"/>
    </xf>
    <xf numFmtId="164" fontId="26" fillId="0" borderId="19" xfId="44" applyNumberFormat="1" applyFont="1" applyBorder="1" applyAlignment="1">
      <alignment horizontal="right" vertical="center"/>
    </xf>
    <xf numFmtId="164" fontId="26" fillId="0" borderId="20" xfId="44" applyNumberFormat="1" applyFont="1" applyBorder="1" applyAlignment="1">
      <alignment horizontal="right" vertical="center"/>
    </xf>
    <xf numFmtId="164" fontId="26" fillId="0" borderId="10" xfId="44" applyNumberFormat="1" applyFont="1" applyBorder="1" applyAlignment="1">
      <alignment horizontal="right" vertical="center"/>
    </xf>
    <xf numFmtId="0" fontId="34" fillId="0" borderId="10" xfId="0" applyFont="1" applyBorder="1" applyAlignment="1">
      <alignment vertical="center"/>
    </xf>
    <xf numFmtId="0" fontId="34" fillId="0" borderId="22" xfId="0" applyFont="1" applyBorder="1" applyAlignment="1">
      <alignment vertical="center"/>
    </xf>
    <xf numFmtId="165" fontId="34" fillId="0" borderId="22" xfId="0" applyNumberFormat="1" applyFont="1" applyBorder="1" applyAlignment="1">
      <alignment vertical="center"/>
    </xf>
    <xf numFmtId="165" fontId="34" fillId="0" borderId="0" xfId="0" applyNumberFormat="1" applyFont="1" applyAlignment="1">
      <alignment vertical="center"/>
    </xf>
    <xf numFmtId="165" fontId="34" fillId="0" borderId="10" xfId="0" applyNumberFormat="1" applyFont="1" applyBorder="1" applyAlignment="1">
      <alignment vertical="center"/>
    </xf>
    <xf numFmtId="0" fontId="33" fillId="0" borderId="10" xfId="0" applyFont="1" applyBorder="1" applyAlignment="1">
      <alignment horizontal="left" vertical="center"/>
    </xf>
    <xf numFmtId="164" fontId="33" fillId="0" borderId="22" xfId="1" applyNumberFormat="1" applyFont="1" applyBorder="1" applyAlignment="1">
      <alignment vertical="center"/>
    </xf>
    <xf numFmtId="164" fontId="33" fillId="0" borderId="0" xfId="1" applyNumberFormat="1" applyFont="1" applyAlignment="1">
      <alignment vertical="center"/>
    </xf>
    <xf numFmtId="164" fontId="33" fillId="0" borderId="10" xfId="1" applyNumberFormat="1" applyFont="1" applyBorder="1" applyAlignment="1">
      <alignment vertical="center"/>
    </xf>
    <xf numFmtId="165" fontId="34" fillId="0" borderId="22" xfId="2" applyNumberFormat="1" applyFont="1" applyBorder="1" applyAlignment="1">
      <alignment horizontal="center" vertical="center"/>
    </xf>
    <xf numFmtId="169" fontId="25" fillId="0" borderId="10" xfId="2" applyNumberFormat="1" applyFont="1" applyBorder="1" applyAlignment="1">
      <alignment horizontal="center" vertical="center"/>
    </xf>
    <xf numFmtId="165" fontId="34" fillId="0" borderId="10" xfId="2" applyNumberFormat="1" applyFont="1" applyBorder="1" applyAlignment="1">
      <alignment horizontal="center" vertical="center"/>
    </xf>
    <xf numFmtId="165" fontId="25" fillId="0" borderId="10" xfId="0" applyNumberFormat="1" applyFont="1" applyBorder="1" applyAlignment="1">
      <alignment vertical="center"/>
    </xf>
    <xf numFmtId="165" fontId="25" fillId="0" borderId="19" xfId="2" applyNumberFormat="1" applyFont="1" applyBorder="1" applyAlignment="1">
      <alignment horizontal="right" vertical="center"/>
    </xf>
    <xf numFmtId="165" fontId="25" fillId="0" borderId="20" xfId="2" applyNumberFormat="1" applyFont="1" applyBorder="1" applyAlignment="1">
      <alignment horizontal="right" vertical="center"/>
    </xf>
    <xf numFmtId="165" fontId="25" fillId="0" borderId="10" xfId="2" applyNumberFormat="1" applyFont="1" applyBorder="1" applyAlignment="1">
      <alignment horizontal="right" vertical="center"/>
    </xf>
    <xf numFmtId="0" fontId="25" fillId="37" borderId="30" xfId="0" applyFont="1" applyFill="1" applyBorder="1"/>
    <xf numFmtId="0" fontId="25" fillId="37" borderId="42" xfId="0" applyFont="1" applyFill="1" applyBorder="1"/>
    <xf numFmtId="0" fontId="25" fillId="37" borderId="43" xfId="0" applyFont="1" applyFill="1" applyBorder="1"/>
    <xf numFmtId="0" fontId="0" fillId="0" borderId="28" xfId="0" applyBorder="1"/>
    <xf numFmtId="0" fontId="0" fillId="0" borderId="21" xfId="0" applyBorder="1"/>
    <xf numFmtId="0" fontId="25" fillId="37" borderId="19" xfId="0" applyFont="1" applyFill="1" applyBorder="1"/>
    <xf numFmtId="0" fontId="25" fillId="37" borderId="28" xfId="0" applyFont="1" applyFill="1" applyBorder="1"/>
    <xf numFmtId="0" fontId="25" fillId="37" borderId="21" xfId="0" applyFont="1" applyFill="1" applyBorder="1"/>
    <xf numFmtId="9" fontId="0" fillId="0" borderId="28" xfId="2" applyFont="1" applyBorder="1"/>
    <xf numFmtId="9" fontId="0" fillId="0" borderId="21" xfId="2" applyFont="1" applyBorder="1"/>
    <xf numFmtId="9" fontId="0" fillId="0" borderId="44" xfId="2" applyFont="1" applyBorder="1"/>
    <xf numFmtId="9" fontId="0" fillId="0" borderId="45" xfId="2" applyFont="1" applyBorder="1"/>
    <xf numFmtId="164" fontId="0" fillId="0" borderId="21" xfId="1" applyNumberFormat="1" applyFont="1" applyBorder="1"/>
    <xf numFmtId="0" fontId="25" fillId="36" borderId="28" xfId="0" applyFont="1" applyFill="1" applyBorder="1" applyAlignment="1">
      <alignment vertical="center"/>
    </xf>
    <xf numFmtId="0" fontId="35" fillId="34" borderId="11" xfId="0" applyFont="1" applyFill="1" applyBorder="1" applyAlignment="1">
      <alignment horizontal="left" vertical="center"/>
    </xf>
    <xf numFmtId="0" fontId="23" fillId="35" borderId="46" xfId="0" applyFont="1" applyFill="1" applyBorder="1" applyAlignment="1">
      <alignment horizontal="center" vertical="center"/>
    </xf>
    <xf numFmtId="0" fontId="29" fillId="35" borderId="15" xfId="0" applyFont="1" applyFill="1" applyBorder="1" applyAlignment="1">
      <alignment vertical="center"/>
    </xf>
    <xf numFmtId="164" fontId="25" fillId="36" borderId="0" xfId="1" applyNumberFormat="1" applyFont="1" applyFill="1" applyBorder="1" applyAlignment="1">
      <alignment horizontal="right" vertical="center"/>
    </xf>
    <xf numFmtId="0" fontId="25" fillId="0" borderId="18" xfId="0" applyFont="1" applyBorder="1" applyAlignment="1">
      <alignment vertical="center"/>
    </xf>
    <xf numFmtId="164" fontId="25" fillId="0" borderId="0" xfId="1" applyNumberFormat="1" applyFont="1" applyBorder="1" applyAlignment="1">
      <alignment horizontal="right" vertical="center"/>
    </xf>
    <xf numFmtId="0" fontId="26" fillId="0" borderId="18" xfId="44" applyFont="1" applyBorder="1" applyAlignment="1">
      <alignment vertical="center"/>
    </xf>
    <xf numFmtId="164" fontId="26" fillId="0" borderId="0" xfId="44" applyNumberFormat="1" applyFont="1" applyBorder="1" applyAlignment="1">
      <alignment horizontal="right" vertical="center"/>
    </xf>
    <xf numFmtId="0" fontId="25" fillId="37" borderId="18" xfId="0" applyFont="1" applyFill="1" applyBorder="1" applyAlignment="1">
      <alignment vertical="center"/>
    </xf>
    <xf numFmtId="164" fontId="25" fillId="37" borderId="0" xfId="1" applyNumberFormat="1" applyFont="1" applyFill="1" applyBorder="1" applyAlignment="1">
      <alignment horizontal="right" vertical="center"/>
    </xf>
    <xf numFmtId="164" fontId="25" fillId="0" borderId="18" xfId="1" applyNumberFormat="1" applyFont="1" applyBorder="1" applyAlignment="1">
      <alignment horizontal="right" vertical="center"/>
    </xf>
    <xf numFmtId="0" fontId="34" fillId="0" borderId="18" xfId="0" applyFont="1" applyBorder="1" applyAlignment="1">
      <alignment vertical="center"/>
    </xf>
    <xf numFmtId="0" fontId="34" fillId="0" borderId="0" xfId="0" applyFont="1" applyBorder="1" applyAlignment="1">
      <alignment vertical="center"/>
    </xf>
    <xf numFmtId="0" fontId="25" fillId="38" borderId="18" xfId="0" applyFont="1" applyFill="1" applyBorder="1" applyAlignment="1">
      <alignment vertical="center"/>
    </xf>
    <xf numFmtId="10" fontId="25" fillId="38" borderId="0" xfId="2" applyNumberFormat="1" applyFont="1" applyFill="1" applyBorder="1" applyAlignment="1">
      <alignment horizontal="right" vertical="center"/>
    </xf>
    <xf numFmtId="0" fontId="25" fillId="0" borderId="18" xfId="0" applyFont="1" applyBorder="1" applyAlignment="1">
      <alignment horizontal="left" vertical="center" indent="1"/>
    </xf>
    <xf numFmtId="165" fontId="34" fillId="0" borderId="0" xfId="0" applyNumberFormat="1" applyFont="1" applyBorder="1" applyAlignment="1">
      <alignment vertical="center"/>
    </xf>
    <xf numFmtId="4" fontId="25" fillId="36" borderId="0" xfId="0" applyNumberFormat="1" applyFont="1" applyFill="1" applyBorder="1" applyAlignment="1">
      <alignment horizontal="right" vertical="center"/>
    </xf>
    <xf numFmtId="4" fontId="25" fillId="0" borderId="0" xfId="0" applyNumberFormat="1" applyFont="1" applyBorder="1" applyAlignment="1">
      <alignment horizontal="right" vertical="center"/>
    </xf>
    <xf numFmtId="10" fontId="25" fillId="36" borderId="0" xfId="2" applyNumberFormat="1" applyFont="1" applyFill="1" applyBorder="1" applyAlignment="1">
      <alignment horizontal="right" vertical="center"/>
    </xf>
    <xf numFmtId="0" fontId="25" fillId="36" borderId="23" xfId="0" applyFont="1" applyFill="1" applyBorder="1" applyAlignment="1">
      <alignment vertical="center"/>
    </xf>
    <xf numFmtId="164" fontId="25" fillId="43" borderId="10" xfId="1" applyNumberFormat="1" applyFont="1" applyFill="1" applyBorder="1" applyAlignment="1">
      <alignment horizontal="center" vertical="center"/>
    </xf>
    <xf numFmtId="43" fontId="0" fillId="0" borderId="28" xfId="1" applyFont="1" applyBorder="1"/>
    <xf numFmtId="43" fontId="0" fillId="0" borderId="19" xfId="1" applyFont="1" applyBorder="1"/>
    <xf numFmtId="0" fontId="25" fillId="37" borderId="47" xfId="0" applyFont="1" applyFill="1" applyBorder="1"/>
    <xf numFmtId="164" fontId="0" fillId="0" borderId="48" xfId="1" applyNumberFormat="1" applyFont="1" applyBorder="1"/>
    <xf numFmtId="0" fontId="0" fillId="0" borderId="48" xfId="0" applyBorder="1"/>
    <xf numFmtId="0" fontId="25" fillId="37" borderId="48" xfId="0" applyFont="1" applyFill="1" applyBorder="1"/>
    <xf numFmtId="9" fontId="0" fillId="0" borderId="48" xfId="2" applyFont="1" applyBorder="1"/>
    <xf numFmtId="9" fontId="0" fillId="0" borderId="49" xfId="2" applyFont="1" applyBorder="1"/>
    <xf numFmtId="164" fontId="25" fillId="36" borderId="29" xfId="1" applyNumberFormat="1" applyFont="1" applyFill="1" applyBorder="1" applyAlignment="1">
      <alignment horizontal="right"/>
    </xf>
    <xf numFmtId="164" fontId="25" fillId="37" borderId="18" xfId="1" applyNumberFormat="1" applyFont="1" applyFill="1" applyBorder="1" applyAlignment="1">
      <alignment horizontal="right"/>
    </xf>
    <xf numFmtId="164" fontId="25" fillId="0" borderId="18" xfId="1" applyNumberFormat="1" applyFont="1" applyBorder="1" applyAlignment="1">
      <alignment horizontal="right"/>
    </xf>
    <xf numFmtId="164" fontId="25" fillId="39" borderId="18" xfId="1" applyNumberFormat="1" applyFont="1" applyFill="1" applyBorder="1"/>
    <xf numFmtId="164" fontId="25" fillId="0" borderId="23" xfId="1" applyNumberFormat="1" applyFont="1" applyBorder="1" applyAlignment="1">
      <alignment horizontal="right"/>
    </xf>
    <xf numFmtId="0" fontId="23" fillId="35" borderId="50" xfId="0" applyFont="1" applyFill="1" applyBorder="1" applyAlignment="1">
      <alignment horizontal="center" vertical="center"/>
    </xf>
    <xf numFmtId="164" fontId="30" fillId="40" borderId="29" xfId="1" applyNumberFormat="1" applyFont="1" applyFill="1" applyBorder="1" applyAlignment="1">
      <alignment horizontal="right"/>
    </xf>
    <xf numFmtId="164" fontId="25" fillId="36" borderId="18" xfId="1" applyNumberFormat="1" applyFont="1" applyFill="1" applyBorder="1" applyAlignment="1">
      <alignment horizontal="right"/>
    </xf>
    <xf numFmtId="164" fontId="0" fillId="0" borderId="18" xfId="1" applyNumberFormat="1" applyFont="1" applyBorder="1"/>
    <xf numFmtId="0" fontId="0" fillId="0" borderId="18" xfId="0" applyBorder="1"/>
    <xf numFmtId="9" fontId="0" fillId="0" borderId="18" xfId="2" applyFont="1" applyBorder="1"/>
    <xf numFmtId="9" fontId="0" fillId="0" borderId="23" xfId="2" applyFont="1" applyBorder="1"/>
    <xf numFmtId="43" fontId="0" fillId="0" borderId="48" xfId="1" applyFont="1" applyBorder="1"/>
    <xf numFmtId="43" fontId="0" fillId="0" borderId="21" xfId="1" applyFont="1" applyBorder="1"/>
    <xf numFmtId="164" fontId="25" fillId="36" borderId="29" xfId="1" applyNumberFormat="1" applyFont="1" applyFill="1" applyBorder="1" applyAlignment="1">
      <alignment horizontal="right" vertical="center"/>
    </xf>
    <xf numFmtId="164" fontId="25" fillId="37" borderId="18" xfId="1" applyNumberFormat="1" applyFont="1" applyFill="1" applyBorder="1" applyAlignment="1">
      <alignment horizontal="right" vertical="center"/>
    </xf>
    <xf numFmtId="164" fontId="25" fillId="0" borderId="23" xfId="1" applyNumberFormat="1" applyFont="1" applyBorder="1" applyAlignment="1">
      <alignment horizontal="right" vertical="center"/>
    </xf>
    <xf numFmtId="10" fontId="25" fillId="38" borderId="18" xfId="2" applyNumberFormat="1" applyFont="1" applyFill="1" applyBorder="1" applyAlignment="1">
      <alignment horizontal="right" vertical="center"/>
    </xf>
    <xf numFmtId="43" fontId="25" fillId="0" borderId="18" xfId="1" applyFont="1" applyBorder="1" applyAlignment="1">
      <alignment horizontal="right" vertical="center"/>
    </xf>
    <xf numFmtId="10" fontId="25" fillId="0" borderId="18" xfId="2" applyNumberFormat="1" applyFont="1" applyBorder="1" applyAlignment="1">
      <alignment horizontal="right" vertical="center"/>
    </xf>
    <xf numFmtId="164" fontId="25" fillId="36" borderId="18" xfId="1" applyNumberFormat="1" applyFont="1" applyFill="1" applyBorder="1" applyAlignment="1">
      <alignment horizontal="right" vertical="center"/>
    </xf>
    <xf numFmtId="165" fontId="25" fillId="0" borderId="18" xfId="2" applyNumberFormat="1" applyFont="1" applyBorder="1" applyAlignment="1">
      <alignment horizontal="right" vertical="center"/>
    </xf>
    <xf numFmtId="164" fontId="25" fillId="36" borderId="29" xfId="1" applyNumberFormat="1" applyFont="1" applyFill="1" applyBorder="1" applyAlignment="1">
      <alignment horizontal="center" vertical="center"/>
    </xf>
    <xf numFmtId="164" fontId="25" fillId="43" borderId="18" xfId="1" applyNumberFormat="1" applyFont="1" applyFill="1" applyBorder="1" applyAlignment="1">
      <alignment horizontal="center" vertical="center"/>
    </xf>
    <xf numFmtId="10" fontId="25" fillId="36" borderId="18" xfId="2" applyNumberFormat="1" applyFont="1" applyFill="1" applyBorder="1" applyAlignment="1">
      <alignment horizontal="right" vertical="center"/>
    </xf>
    <xf numFmtId="165" fontId="34" fillId="0" borderId="18" xfId="2" applyNumberFormat="1" applyFont="1" applyBorder="1" applyAlignment="1">
      <alignment horizontal="center" vertical="center"/>
    </xf>
    <xf numFmtId="2" fontId="25" fillId="36" borderId="23" xfId="2" applyNumberFormat="1" applyFont="1" applyFill="1" applyBorder="1" applyAlignment="1">
      <alignment horizontal="right" vertical="center"/>
    </xf>
    <xf numFmtId="164" fontId="33" fillId="0" borderId="18" xfId="1" applyNumberFormat="1" applyFont="1" applyBorder="1" applyAlignment="1">
      <alignment vertical="center"/>
    </xf>
    <xf numFmtId="43" fontId="25" fillId="36" borderId="18" xfId="1" applyFont="1" applyFill="1" applyBorder="1" applyAlignment="1">
      <alignment horizontal="right" vertical="center"/>
    </xf>
    <xf numFmtId="164" fontId="25" fillId="39" borderId="18" xfId="1" applyNumberFormat="1" applyFont="1" applyFill="1" applyBorder="1" applyAlignment="1">
      <alignment horizontal="right" vertical="center"/>
    </xf>
    <xf numFmtId="164" fontId="25" fillId="36" borderId="23" xfId="1" applyNumberFormat="1" applyFont="1" applyFill="1" applyBorder="1" applyAlignment="1">
      <alignment horizontal="right" vertical="center"/>
    </xf>
    <xf numFmtId="168" fontId="25" fillId="0" borderId="0" xfId="1" applyNumberFormat="1" applyFont="1" applyBorder="1" applyAlignment="1">
      <alignment horizontal="right" vertical="center"/>
    </xf>
    <xf numFmtId="164" fontId="25" fillId="36" borderId="28" xfId="1" applyNumberFormat="1" applyFont="1" applyFill="1" applyBorder="1" applyAlignment="1">
      <alignment horizontal="right" vertical="center"/>
    </xf>
    <xf numFmtId="0" fontId="34" fillId="0" borderId="48" xfId="0" applyFont="1" applyBorder="1" applyAlignment="1">
      <alignment vertical="center"/>
    </xf>
    <xf numFmtId="164" fontId="25" fillId="0" borderId="48" xfId="1" applyNumberFormat="1" applyFont="1" applyBorder="1" applyAlignment="1">
      <alignment horizontal="right" vertical="center"/>
    </xf>
    <xf numFmtId="168" fontId="25" fillId="0" borderId="28" xfId="1" applyNumberFormat="1" applyFont="1" applyBorder="1" applyAlignment="1">
      <alignment horizontal="right" vertical="center"/>
    </xf>
    <xf numFmtId="4" fontId="25" fillId="36" borderId="28" xfId="0" applyNumberFormat="1" applyFont="1" applyFill="1" applyBorder="1" applyAlignment="1">
      <alignment horizontal="right" vertical="center"/>
    </xf>
    <xf numFmtId="4" fontId="25" fillId="0" borderId="28" xfId="0" applyNumberFormat="1" applyFont="1" applyBorder="1" applyAlignment="1">
      <alignment horizontal="right" vertical="center"/>
    </xf>
    <xf numFmtId="10" fontId="25" fillId="36" borderId="28" xfId="2" applyNumberFormat="1" applyFont="1" applyFill="1" applyBorder="1" applyAlignment="1">
      <alignment horizontal="right" vertical="center"/>
    </xf>
    <xf numFmtId="3" fontId="25" fillId="36" borderId="44" xfId="0" applyNumberFormat="1" applyFont="1" applyFill="1" applyBorder="1" applyAlignment="1">
      <alignment horizontal="right" vertical="center"/>
    </xf>
    <xf numFmtId="0" fontId="34" fillId="0" borderId="28" xfId="0" applyFont="1" applyBorder="1" applyAlignment="1">
      <alignment vertical="center"/>
    </xf>
    <xf numFmtId="165" fontId="34" fillId="0" borderId="28" xfId="0" applyNumberFormat="1" applyFont="1" applyBorder="1" applyAlignment="1">
      <alignment vertical="center"/>
    </xf>
    <xf numFmtId="164" fontId="25" fillId="36" borderId="42" xfId="1" applyNumberFormat="1" applyFont="1" applyFill="1" applyBorder="1" applyAlignment="1">
      <alignment horizontal="right" vertical="center"/>
    </xf>
    <xf numFmtId="164" fontId="26" fillId="0" borderId="28" xfId="44" applyNumberFormat="1" applyFont="1" applyBorder="1" applyAlignment="1">
      <alignment horizontal="right" vertical="center"/>
    </xf>
    <xf numFmtId="10" fontId="25" fillId="38" borderId="28" xfId="2" applyNumberFormat="1" applyFont="1" applyFill="1" applyBorder="1" applyAlignment="1">
      <alignment horizontal="right" vertical="center"/>
    </xf>
    <xf numFmtId="0" fontId="25" fillId="36" borderId="20" xfId="0" applyFont="1" applyFill="1" applyBorder="1" applyAlignment="1">
      <alignment vertical="center"/>
    </xf>
    <xf numFmtId="0" fontId="34" fillId="0" borderId="20" xfId="0" applyFont="1" applyBorder="1" applyAlignment="1">
      <alignment vertical="center"/>
    </xf>
    <xf numFmtId="164" fontId="25" fillId="37" borderId="22" xfId="1" applyNumberFormat="1" applyFont="1" applyFill="1" applyBorder="1" applyAlignment="1">
      <alignment horizontal="right" vertical="center"/>
    </xf>
    <xf numFmtId="164" fontId="25" fillId="36" borderId="22" xfId="1" applyNumberFormat="1" applyFont="1" applyFill="1" applyBorder="1" applyAlignment="1">
      <alignment horizontal="right" vertical="center"/>
    </xf>
    <xf numFmtId="10" fontId="25" fillId="38" borderId="22" xfId="2" applyNumberFormat="1" applyFont="1" applyFill="1" applyBorder="1" applyAlignment="1">
      <alignment horizontal="right" vertical="center"/>
    </xf>
    <xf numFmtId="164" fontId="25" fillId="37" borderId="21" xfId="1" applyNumberFormat="1" applyFont="1" applyFill="1" applyBorder="1" applyAlignment="1">
      <alignment horizontal="right" vertical="center"/>
    </xf>
    <xf numFmtId="0" fontId="34" fillId="0" borderId="21" xfId="0" applyFont="1" applyBorder="1" applyAlignment="1">
      <alignment vertical="center"/>
    </xf>
    <xf numFmtId="164" fontId="25" fillId="36" borderId="21" xfId="1" applyNumberFormat="1" applyFont="1" applyFill="1" applyBorder="1" applyAlignment="1">
      <alignment horizontal="right" vertical="center"/>
    </xf>
    <xf numFmtId="10" fontId="25" fillId="38" borderId="21" xfId="2" applyNumberFormat="1" applyFont="1" applyFill="1" applyBorder="1" applyAlignment="1">
      <alignment horizontal="right" vertical="center"/>
    </xf>
    <xf numFmtId="4" fontId="25" fillId="36" borderId="22" xfId="0" applyNumberFormat="1" applyFont="1" applyFill="1" applyBorder="1" applyAlignment="1">
      <alignment horizontal="right" vertical="center"/>
    </xf>
    <xf numFmtId="4" fontId="25" fillId="0" borderId="22" xfId="0" applyNumberFormat="1" applyFont="1" applyBorder="1" applyAlignment="1">
      <alignment horizontal="right" vertical="center"/>
    </xf>
    <xf numFmtId="10" fontId="25" fillId="36" borderId="22" xfId="2" applyNumberFormat="1" applyFont="1" applyFill="1" applyBorder="1" applyAlignment="1">
      <alignment horizontal="right" vertical="center"/>
    </xf>
    <xf numFmtId="3" fontId="25" fillId="36" borderId="15" xfId="0" applyNumberFormat="1" applyFont="1" applyFill="1" applyBorder="1" applyAlignment="1">
      <alignment horizontal="right" vertical="center"/>
    </xf>
    <xf numFmtId="165" fontId="34" fillId="0" borderId="48" xfId="0" applyNumberFormat="1" applyFont="1" applyBorder="1" applyAlignment="1">
      <alignment vertical="center"/>
    </xf>
    <xf numFmtId="168" fontId="25" fillId="0" borderId="22" xfId="1" applyNumberFormat="1" applyFont="1" applyBorder="1" applyAlignment="1">
      <alignment horizontal="right" vertical="center"/>
    </xf>
    <xf numFmtId="164" fontId="25" fillId="36" borderId="48" xfId="1" applyNumberFormat="1" applyFont="1" applyFill="1" applyBorder="1" applyAlignment="1">
      <alignment horizontal="right" vertical="center"/>
    </xf>
    <xf numFmtId="164" fontId="25" fillId="37" borderId="48" xfId="1" applyNumberFormat="1" applyFont="1" applyFill="1" applyBorder="1" applyAlignment="1">
      <alignment horizontal="right" vertical="center"/>
    </xf>
    <xf numFmtId="168" fontId="25" fillId="0" borderId="48" xfId="1" applyNumberFormat="1" applyFont="1" applyBorder="1" applyAlignment="1">
      <alignment horizontal="right" vertical="center"/>
    </xf>
    <xf numFmtId="4" fontId="25" fillId="36" borderId="48" xfId="0" applyNumberFormat="1" applyFont="1" applyFill="1" applyBorder="1" applyAlignment="1">
      <alignment horizontal="right" vertical="center"/>
    </xf>
    <xf numFmtId="4" fontId="25" fillId="0" borderId="48" xfId="0" applyNumberFormat="1" applyFont="1" applyBorder="1" applyAlignment="1">
      <alignment horizontal="right" vertical="center"/>
    </xf>
    <xf numFmtId="10" fontId="25" fillId="36" borderId="48" xfId="2" applyNumberFormat="1" applyFont="1" applyFill="1" applyBorder="1" applyAlignment="1">
      <alignment horizontal="right" vertical="center"/>
    </xf>
    <xf numFmtId="43" fontId="25" fillId="36" borderId="0" xfId="1" applyFont="1" applyFill="1" applyBorder="1" applyAlignment="1">
      <alignment horizontal="right" vertical="center"/>
    </xf>
    <xf numFmtId="164" fontId="25" fillId="39" borderId="0" xfId="1" applyNumberFormat="1" applyFont="1" applyFill="1" applyBorder="1" applyAlignment="1">
      <alignment horizontal="right" vertical="center"/>
    </xf>
    <xf numFmtId="164" fontId="25" fillId="36" borderId="16" xfId="1" applyNumberFormat="1" applyFont="1" applyFill="1" applyBorder="1" applyAlignment="1">
      <alignment horizontal="right" vertical="center"/>
    </xf>
    <xf numFmtId="164" fontId="33" fillId="0" borderId="48" xfId="1" applyNumberFormat="1" applyFont="1" applyBorder="1" applyAlignment="1">
      <alignment vertical="center"/>
    </xf>
    <xf numFmtId="43" fontId="25" fillId="36" borderId="28" xfId="1" applyFont="1" applyFill="1" applyBorder="1" applyAlignment="1">
      <alignment horizontal="right" vertical="center"/>
    </xf>
    <xf numFmtId="164" fontId="25" fillId="39" borderId="28" xfId="1" applyNumberFormat="1" applyFont="1" applyFill="1" applyBorder="1" applyAlignment="1">
      <alignment horizontal="right" vertical="center"/>
    </xf>
    <xf numFmtId="164" fontId="25" fillId="36" borderId="44" xfId="1" applyNumberFormat="1" applyFont="1" applyFill="1" applyBorder="1" applyAlignment="1">
      <alignment horizontal="right" vertical="center"/>
    </xf>
    <xf numFmtId="164" fontId="33" fillId="0" borderId="28" xfId="1" applyNumberFormat="1" applyFont="1" applyBorder="1" applyAlignment="1">
      <alignment vertical="center"/>
    </xf>
    <xf numFmtId="43" fontId="25" fillId="36" borderId="22" xfId="1" applyFont="1" applyFill="1" applyBorder="1" applyAlignment="1">
      <alignment horizontal="right" vertical="center"/>
    </xf>
    <xf numFmtId="164" fontId="25" fillId="39" borderId="22" xfId="1" applyNumberFormat="1" applyFont="1" applyFill="1" applyBorder="1" applyAlignment="1">
      <alignment horizontal="right" vertical="center"/>
    </xf>
    <xf numFmtId="164" fontId="25" fillId="36" borderId="15" xfId="1" applyNumberFormat="1" applyFont="1" applyFill="1" applyBorder="1" applyAlignment="1">
      <alignment horizontal="right" vertical="center"/>
    </xf>
    <xf numFmtId="164" fontId="25" fillId="36" borderId="22" xfId="1" applyNumberFormat="1" applyFont="1" applyFill="1" applyBorder="1" applyAlignment="1">
      <alignment horizontal="center" vertical="center"/>
    </xf>
    <xf numFmtId="164" fontId="25" fillId="43" borderId="22" xfId="1" applyNumberFormat="1" applyFont="1" applyFill="1" applyBorder="1" applyAlignment="1">
      <alignment horizontal="center" vertical="center"/>
    </xf>
    <xf numFmtId="2" fontId="25" fillId="36" borderId="15" xfId="2" applyNumberFormat="1" applyFont="1" applyFill="1" applyBorder="1" applyAlignment="1">
      <alignment horizontal="right" vertical="center"/>
    </xf>
    <xf numFmtId="164" fontId="25" fillId="36" borderId="42" xfId="1" applyNumberFormat="1" applyFont="1" applyFill="1" applyBorder="1" applyAlignment="1">
      <alignment horizontal="center" vertical="center"/>
    </xf>
    <xf numFmtId="164" fontId="25" fillId="43" borderId="28" xfId="1" applyNumberFormat="1" applyFont="1" applyFill="1" applyBorder="1" applyAlignment="1">
      <alignment horizontal="center" vertical="center"/>
    </xf>
    <xf numFmtId="2" fontId="25" fillId="36" borderId="44" xfId="2" applyNumberFormat="1" applyFont="1" applyFill="1" applyBorder="1" applyAlignment="1">
      <alignment horizontal="right" vertical="center"/>
    </xf>
    <xf numFmtId="165" fontId="34" fillId="0" borderId="28" xfId="2" applyNumberFormat="1" applyFont="1" applyBorder="1" applyAlignment="1">
      <alignment horizontal="center" vertical="center"/>
    </xf>
    <xf numFmtId="164" fontId="25" fillId="36" borderId="0" xfId="1" applyNumberFormat="1" applyFont="1" applyFill="1" applyBorder="1" applyAlignment="1">
      <alignment horizontal="center" vertical="center"/>
    </xf>
    <xf numFmtId="164" fontId="25" fillId="43" borderId="0" xfId="1" applyNumberFormat="1" applyFont="1" applyFill="1" applyBorder="1" applyAlignment="1">
      <alignment horizontal="center" vertical="center"/>
    </xf>
    <xf numFmtId="2" fontId="25" fillId="36" borderId="16" xfId="2" applyNumberFormat="1" applyFont="1" applyFill="1" applyBorder="1" applyAlignment="1">
      <alignment horizontal="right" vertical="center"/>
    </xf>
    <xf numFmtId="164" fontId="25" fillId="36" borderId="43" xfId="1" applyNumberFormat="1" applyFont="1" applyFill="1" applyBorder="1" applyAlignment="1">
      <alignment horizontal="center" vertical="center"/>
    </xf>
    <xf numFmtId="164" fontId="25" fillId="43" borderId="21" xfId="1" applyNumberFormat="1" applyFont="1" applyFill="1" applyBorder="1" applyAlignment="1">
      <alignment horizontal="center" vertical="center"/>
    </xf>
    <xf numFmtId="10" fontId="25" fillId="36" borderId="21" xfId="2" applyNumberFormat="1" applyFont="1" applyFill="1" applyBorder="1" applyAlignment="1">
      <alignment horizontal="right" vertical="center"/>
    </xf>
    <xf numFmtId="165" fontId="34" fillId="0" borderId="21" xfId="2" applyNumberFormat="1" applyFont="1" applyBorder="1" applyAlignment="1">
      <alignment horizontal="center" vertical="center"/>
    </xf>
    <xf numFmtId="2" fontId="25" fillId="36" borderId="45" xfId="2" applyNumberFormat="1" applyFont="1" applyFill="1" applyBorder="1" applyAlignment="1">
      <alignment horizontal="right" vertical="center"/>
    </xf>
    <xf numFmtId="164" fontId="25" fillId="36" borderId="31" xfId="1" applyNumberFormat="1" applyFont="1" applyFill="1" applyBorder="1" applyAlignment="1">
      <alignment horizontal="right" vertical="center"/>
    </xf>
    <xf numFmtId="164" fontId="33" fillId="0" borderId="20" xfId="1" applyNumberFormat="1" applyFont="1" applyBorder="1" applyAlignment="1">
      <alignment vertical="center"/>
    </xf>
    <xf numFmtId="164" fontId="34" fillId="0" borderId="0" xfId="0" applyNumberFormat="1" applyFont="1" applyAlignment="1">
      <alignment vertical="center"/>
    </xf>
    <xf numFmtId="10" fontId="34" fillId="0" borderId="0" xfId="2" applyNumberFormat="1" applyFont="1" applyAlignment="1">
      <alignment vertical="center"/>
    </xf>
    <xf numFmtId="0" fontId="25" fillId="43" borderId="18" xfId="0" applyFont="1" applyFill="1" applyBorder="1" applyAlignment="1">
      <alignment vertical="center"/>
    </xf>
    <xf numFmtId="0" fontId="25" fillId="0" borderId="18" xfId="0" applyFont="1" applyBorder="1" applyAlignment="1">
      <alignment horizontal="left" vertical="center" indent="2"/>
    </xf>
    <xf numFmtId="0" fontId="34" fillId="0" borderId="18" xfId="0" applyFont="1" applyBorder="1" applyAlignment="1">
      <alignment horizontal="left" vertical="center"/>
    </xf>
    <xf numFmtId="165" fontId="34" fillId="0" borderId="0" xfId="2" applyNumberFormat="1" applyFont="1" applyBorder="1" applyAlignment="1">
      <alignment horizontal="center" vertical="center"/>
    </xf>
    <xf numFmtId="0" fontId="25" fillId="0" borderId="23" xfId="0" applyFont="1" applyBorder="1" applyAlignment="1">
      <alignment vertical="center"/>
    </xf>
    <xf numFmtId="0" fontId="24" fillId="34" borderId="27" xfId="0" applyFont="1" applyFill="1" applyBorder="1" applyAlignment="1">
      <alignment horizontal="left" vertical="center"/>
    </xf>
    <xf numFmtId="0" fontId="25" fillId="36" borderId="0" xfId="0" applyFont="1" applyFill="1" applyBorder="1" applyAlignment="1">
      <alignment vertical="center"/>
    </xf>
    <xf numFmtId="0" fontId="25" fillId="38" borderId="0" xfId="0" applyFont="1" applyFill="1" applyBorder="1" applyAlignment="1">
      <alignment vertical="center"/>
    </xf>
    <xf numFmtId="0" fontId="25" fillId="0" borderId="0" xfId="0" applyFont="1" applyBorder="1" applyAlignment="1">
      <alignment vertical="center"/>
    </xf>
    <xf numFmtId="0" fontId="25" fillId="39" borderId="0" xfId="0" applyFont="1" applyFill="1" applyBorder="1" applyAlignment="1">
      <alignment vertical="center"/>
    </xf>
    <xf numFmtId="0" fontId="25" fillId="37" borderId="0" xfId="0" applyFont="1" applyFill="1" applyBorder="1" applyAlignment="1">
      <alignment vertical="center"/>
    </xf>
    <xf numFmtId="0" fontId="25" fillId="0" borderId="0" xfId="0" applyFont="1" applyBorder="1" applyAlignment="1">
      <alignment horizontal="left" vertical="center" indent="1"/>
    </xf>
    <xf numFmtId="0" fontId="27" fillId="0" borderId="16" xfId="0" applyFont="1" applyBorder="1" applyAlignment="1">
      <alignment vertical="center"/>
    </xf>
    <xf numFmtId="0" fontId="25" fillId="38" borderId="0" xfId="0" applyFont="1" applyFill="1" applyBorder="1" applyAlignment="1">
      <alignment horizontal="left" vertical="center" indent="2"/>
    </xf>
    <xf numFmtId="167" fontId="26" fillId="0" borderId="0" xfId="0" applyNumberFormat="1" applyFont="1" applyBorder="1" applyAlignment="1">
      <alignment horizontal="center" vertical="center"/>
    </xf>
    <xf numFmtId="167" fontId="26" fillId="0" borderId="10" xfId="0" applyNumberFormat="1" applyFont="1" applyBorder="1" applyAlignment="1">
      <alignment horizontal="center" vertical="center"/>
    </xf>
    <xf numFmtId="0" fontId="24" fillId="34" borderId="29" xfId="0" applyFont="1" applyFill="1" applyBorder="1" applyAlignment="1">
      <alignment horizontal="center" vertical="center"/>
    </xf>
    <xf numFmtId="0" fontId="24" fillId="35" borderId="13" xfId="0" applyFont="1" applyFill="1" applyBorder="1" applyAlignment="1">
      <alignment vertical="center"/>
    </xf>
    <xf numFmtId="0" fontId="24" fillId="35" borderId="12" xfId="0" applyFont="1" applyFill="1" applyBorder="1" applyAlignment="1">
      <alignment vertical="center"/>
    </xf>
    <xf numFmtId="10" fontId="25" fillId="38" borderId="18" xfId="2" applyNumberFormat="1" applyFont="1" applyFill="1" applyBorder="1" applyAlignment="1">
      <alignment vertical="center"/>
    </xf>
    <xf numFmtId="164" fontId="25" fillId="39" borderId="18" xfId="1" applyNumberFormat="1" applyFont="1" applyFill="1" applyBorder="1" applyAlignment="1">
      <alignment vertical="center"/>
    </xf>
    <xf numFmtId="166" fontId="25" fillId="39" borderId="18" xfId="1" applyNumberFormat="1" applyFont="1" applyFill="1" applyBorder="1" applyAlignment="1">
      <alignment vertical="center"/>
    </xf>
    <xf numFmtId="165" fontId="25" fillId="36" borderId="18" xfId="1" applyNumberFormat="1" applyFont="1" applyFill="1" applyBorder="1" applyAlignment="1">
      <alignment vertical="center"/>
    </xf>
    <xf numFmtId="10" fontId="25" fillId="36" borderId="18" xfId="2" applyNumberFormat="1" applyFont="1" applyFill="1" applyBorder="1" applyAlignment="1">
      <alignment vertical="center"/>
    </xf>
    <xf numFmtId="0" fontId="27" fillId="0" borderId="15" xfId="0" applyFont="1" applyBorder="1" applyAlignment="1">
      <alignment horizontal="center" vertical="center"/>
    </xf>
    <xf numFmtId="0" fontId="24" fillId="35" borderId="15" xfId="0" applyFont="1" applyFill="1" applyBorder="1" applyAlignment="1">
      <alignment vertical="center"/>
    </xf>
    <xf numFmtId="0" fontId="24" fillId="35" borderId="17" xfId="0" applyFont="1" applyFill="1" applyBorder="1" applyAlignment="1">
      <alignment vertical="center"/>
    </xf>
    <xf numFmtId="0" fontId="27" fillId="0" borderId="22" xfId="0" applyFont="1" applyBorder="1" applyAlignment="1">
      <alignment horizontal="center" vertical="center"/>
    </xf>
    <xf numFmtId="0" fontId="27" fillId="0" borderId="0" xfId="0" applyFont="1" applyBorder="1" applyAlignment="1">
      <alignment horizontal="center" vertical="center"/>
    </xf>
    <xf numFmtId="0" fontId="25" fillId="39" borderId="18" xfId="0" applyFont="1" applyFill="1" applyBorder="1" applyAlignment="1">
      <alignment vertical="center"/>
    </xf>
    <xf numFmtId="167" fontId="26" fillId="33" borderId="13" xfId="0" applyNumberFormat="1" applyFont="1" applyFill="1" applyBorder="1" applyAlignment="1">
      <alignment horizontal="center" vertical="center"/>
    </xf>
    <xf numFmtId="167" fontId="26" fillId="33" borderId="14" xfId="0" applyNumberFormat="1" applyFont="1" applyFill="1" applyBorder="1" applyAlignment="1">
      <alignment horizontal="center" vertical="center"/>
    </xf>
    <xf numFmtId="167" fontId="26" fillId="33" borderId="12" xfId="0" applyNumberFormat="1" applyFont="1" applyFill="1" applyBorder="1" applyAlignment="1">
      <alignment horizontal="center" vertical="center"/>
    </xf>
    <xf numFmtId="167" fontId="33" fillId="33" borderId="13" xfId="0" applyNumberFormat="1" applyFont="1" applyFill="1" applyBorder="1" applyAlignment="1">
      <alignment horizontal="center" vertical="center"/>
    </xf>
    <xf numFmtId="167" fontId="33" fillId="33" borderId="14" xfId="0" applyNumberFormat="1" applyFont="1" applyFill="1" applyBorder="1" applyAlignment="1">
      <alignment horizontal="center" vertical="center"/>
    </xf>
    <xf numFmtId="0" fontId="29" fillId="35" borderId="14" xfId="0" applyFont="1" applyFill="1" applyBorder="1" applyAlignment="1">
      <alignment horizontal="left" vertical="center"/>
    </xf>
    <xf numFmtId="0" fontId="29" fillId="35" borderId="13" xfId="0" applyFont="1" applyFill="1" applyBorder="1" applyAlignment="1">
      <alignment horizontal="left" vertical="center"/>
    </xf>
    <xf numFmtId="0" fontId="29" fillId="35" borderId="12" xfId="0" applyFont="1" applyFill="1" applyBorder="1" applyAlignment="1">
      <alignment horizontal="left" vertical="center"/>
    </xf>
    <xf numFmtId="170" fontId="21" fillId="33" borderId="13" xfId="0" applyNumberFormat="1" applyFont="1" applyFill="1" applyBorder="1" applyAlignment="1">
      <alignment horizontal="center"/>
    </xf>
    <xf numFmtId="170" fontId="21" fillId="33" borderId="14" xfId="0" applyNumberFormat="1" applyFont="1" applyFill="1" applyBorder="1" applyAlignment="1">
      <alignment horizontal="center"/>
    </xf>
    <xf numFmtId="170" fontId="21" fillId="33" borderId="12" xfId="0" applyNumberFormat="1" applyFont="1" applyFill="1" applyBorder="1" applyAlignment="1">
      <alignment horizontal="center"/>
    </xf>
    <xf numFmtId="0" fontId="31" fillId="37" borderId="22" xfId="0" applyFont="1" applyFill="1" applyBorder="1" applyAlignment="1">
      <alignment horizontal="left" vertical="center" wrapText="1"/>
    </xf>
    <xf numFmtId="0" fontId="31" fillId="37" borderId="0" xfId="0" applyFont="1" applyFill="1" applyAlignment="1">
      <alignment horizontal="left" vertical="center" wrapText="1"/>
    </xf>
    <xf numFmtId="0" fontId="31" fillId="38" borderId="22" xfId="0" applyFont="1" applyFill="1" applyBorder="1"/>
    <xf numFmtId="0" fontId="31" fillId="38" borderId="0" xfId="0" applyFont="1" applyFill="1"/>
    <xf numFmtId="0" fontId="31" fillId="36" borderId="22" xfId="0" applyFont="1" applyFill="1" applyBorder="1" applyAlignment="1">
      <alignment horizontal="left" vertical="center" wrapText="1"/>
    </xf>
    <xf numFmtId="0" fontId="31" fillId="36" borderId="0" xfId="0" applyFont="1" applyFill="1" applyAlignment="1">
      <alignment horizontal="left" vertical="center" wrapText="1"/>
    </xf>
    <xf numFmtId="0" fontId="25" fillId="38" borderId="22" xfId="45" applyFont="1" applyFill="1" applyBorder="1"/>
    <xf numFmtId="0" fontId="25" fillId="38" borderId="0" xfId="45" applyFont="1" applyFill="1" applyBorder="1"/>
    <xf numFmtId="0" fontId="25" fillId="36" borderId="22" xfId="45" applyFont="1" applyFill="1" applyBorder="1" applyAlignment="1">
      <alignment wrapText="1"/>
    </xf>
    <xf numFmtId="0" fontId="25" fillId="36" borderId="0" xfId="45" applyFont="1" applyFill="1" applyBorder="1" applyAlignment="1">
      <alignment wrapText="1"/>
    </xf>
    <xf numFmtId="0" fontId="31" fillId="36" borderId="37" xfId="0" applyFont="1" applyFill="1" applyBorder="1"/>
    <xf numFmtId="0" fontId="31" fillId="36" borderId="34" xfId="0" applyFont="1" applyFill="1" applyBorder="1"/>
    <xf numFmtId="0" fontId="31" fillId="36" borderId="22" xfId="0" applyFont="1" applyFill="1" applyBorder="1"/>
    <xf numFmtId="0" fontId="31" fillId="36" borderId="0" xfId="0" applyFont="1" applyFill="1"/>
    <xf numFmtId="0" fontId="31" fillId="37" borderId="22" xfId="0" applyFont="1" applyFill="1" applyBorder="1"/>
    <xf numFmtId="0" fontId="31" fillId="37" borderId="0" xfId="0" applyFont="1" applyFill="1"/>
    <xf numFmtId="0" fontId="31" fillId="36" borderId="37" xfId="0" applyFont="1" applyFill="1" applyBorder="1" applyAlignment="1">
      <alignment wrapText="1"/>
    </xf>
    <xf numFmtId="0" fontId="31" fillId="36" borderId="34" xfId="0" applyFont="1" applyFill="1" applyBorder="1" applyAlignment="1">
      <alignment wrapText="1"/>
    </xf>
    <xf numFmtId="0" fontId="25" fillId="36" borderId="22" xfId="0" applyFont="1" applyFill="1" applyBorder="1"/>
    <xf numFmtId="0" fontId="25" fillId="36" borderId="0" xfId="0" applyFont="1" applyFill="1"/>
    <xf numFmtId="0" fontId="25" fillId="37" borderId="22" xfId="45" applyFont="1" applyFill="1" applyBorder="1"/>
    <xf numFmtId="0" fontId="25" fillId="37" borderId="0" xfId="45" applyFont="1" applyFill="1" applyBorder="1"/>
    <xf numFmtId="0" fontId="31" fillId="42" borderId="22" xfId="0" applyFont="1" applyFill="1" applyBorder="1" applyAlignment="1">
      <alignment horizontal="left" vertical="center" wrapText="1"/>
    </xf>
    <xf numFmtId="0" fontId="31" fillId="42" borderId="0" xfId="0" applyFont="1" applyFill="1" applyAlignment="1">
      <alignment horizontal="left" vertical="center" wrapText="1"/>
    </xf>
    <xf numFmtId="0" fontId="0" fillId="38" borderId="15" xfId="0" applyFill="1" applyBorder="1" applyAlignment="1">
      <alignment wrapText="1"/>
    </xf>
    <xf numFmtId="0" fontId="0" fillId="38" borderId="16" xfId="0" applyFill="1" applyBorder="1" applyAlignment="1">
      <alignment wrapText="1"/>
    </xf>
    <xf numFmtId="0" fontId="0" fillId="38" borderId="41" xfId="0" applyFill="1" applyBorder="1" applyAlignment="1">
      <alignment wrapText="1"/>
    </xf>
    <xf numFmtId="0" fontId="32" fillId="34" borderId="38" xfId="0" applyFont="1" applyFill="1" applyBorder="1"/>
    <xf numFmtId="0" fontId="32" fillId="34" borderId="27" xfId="0" applyFont="1" applyFill="1" applyBorder="1"/>
    <xf numFmtId="0" fontId="32" fillId="34" borderId="39" xfId="0" applyFont="1" applyFill="1" applyBorder="1"/>
    <xf numFmtId="0" fontId="0" fillId="38" borderId="22" xfId="0" applyFill="1" applyBorder="1" applyAlignment="1">
      <alignment vertical="center" wrapText="1"/>
    </xf>
    <xf numFmtId="0" fontId="0" fillId="38" borderId="0" xfId="0" applyFill="1" applyBorder="1" applyAlignment="1">
      <alignment vertical="center" wrapText="1"/>
    </xf>
    <xf numFmtId="0" fontId="0" fillId="38" borderId="40" xfId="0" applyFill="1" applyBorder="1" applyAlignment="1">
      <alignment vertical="center" wrapText="1"/>
    </xf>
    <xf numFmtId="0" fontId="0" fillId="38" borderId="22" xfId="0" applyFill="1" applyBorder="1"/>
    <xf numFmtId="0" fontId="0" fillId="38" borderId="0" xfId="0" applyFill="1" applyBorder="1"/>
    <xf numFmtId="0" fontId="0" fillId="38" borderId="40" xfId="0" applyFill="1" applyBorder="1"/>
  </cellXfs>
  <cellStyles count="46">
    <cellStyle name="%" xfId="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workbookViewId="0">
      <selection activeCell="H76" sqref="H76"/>
    </sheetView>
  </sheetViews>
  <sheetFormatPr defaultColWidth="8.85546875" defaultRowHeight="15" x14ac:dyDescent="0.25"/>
  <cols>
    <col min="1" max="1" width="43.5703125" style="30" customWidth="1"/>
    <col min="2" max="4" width="12.5703125" style="31" bestFit="1" customWidth="1"/>
    <col min="5" max="5" width="13" style="31" bestFit="1" customWidth="1"/>
    <col min="6" max="16384" width="8.85546875" style="30"/>
  </cols>
  <sheetData>
    <row r="1" spans="1:5" ht="15.75" thickBot="1" x14ac:dyDescent="0.3">
      <c r="A1" s="167" t="s">
        <v>56</v>
      </c>
      <c r="B1" s="361">
        <v>44039</v>
      </c>
      <c r="C1" s="362"/>
      <c r="D1" s="362"/>
      <c r="E1" s="363"/>
    </row>
    <row r="2" spans="1:5" ht="15.75" thickBot="1" x14ac:dyDescent="0.3">
      <c r="A2" s="168"/>
      <c r="B2" s="28"/>
      <c r="C2" s="345"/>
      <c r="D2" s="345"/>
      <c r="E2" s="346"/>
    </row>
    <row r="3" spans="1:5" ht="25.5" customHeight="1" thickBot="1" x14ac:dyDescent="0.3">
      <c r="A3" s="336" t="s">
        <v>3</v>
      </c>
      <c r="B3" s="347">
        <v>2016</v>
      </c>
      <c r="C3" s="169">
        <v>2017</v>
      </c>
      <c r="D3" s="169">
        <v>2018</v>
      </c>
      <c r="E3" s="169">
        <v>2019</v>
      </c>
    </row>
    <row r="4" spans="1:5" ht="15.75" thickBot="1" x14ac:dyDescent="0.3">
      <c r="A4" s="29" t="s">
        <v>246</v>
      </c>
      <c r="B4" s="348"/>
      <c r="C4" s="29"/>
      <c r="D4" s="29"/>
      <c r="E4" s="349"/>
    </row>
    <row r="5" spans="1:5" x14ac:dyDescent="0.25">
      <c r="A5" s="337" t="s">
        <v>51</v>
      </c>
      <c r="B5" s="57">
        <v>585470</v>
      </c>
      <c r="C5" s="33">
        <v>604759</v>
      </c>
      <c r="D5" s="33">
        <v>615843</v>
      </c>
      <c r="E5" s="33">
        <v>634386</v>
      </c>
    </row>
    <row r="6" spans="1:5" x14ac:dyDescent="0.25">
      <c r="A6" s="338" t="s">
        <v>271</v>
      </c>
      <c r="B6" s="54">
        <v>388231</v>
      </c>
      <c r="C6" s="35">
        <v>394399</v>
      </c>
      <c r="D6" s="35">
        <v>391496</v>
      </c>
      <c r="E6" s="35">
        <v>392725</v>
      </c>
    </row>
    <row r="7" spans="1:5" x14ac:dyDescent="0.25">
      <c r="A7" s="338" t="s">
        <v>283</v>
      </c>
      <c r="B7" s="54">
        <v>197239</v>
      </c>
      <c r="C7" s="35">
        <v>210360</v>
      </c>
      <c r="D7" s="35">
        <v>224347</v>
      </c>
      <c r="E7" s="35">
        <v>241661</v>
      </c>
    </row>
    <row r="8" spans="1:5" ht="6.75" customHeight="1" x14ac:dyDescent="0.25">
      <c r="A8" s="339"/>
      <c r="B8" s="62"/>
      <c r="C8" s="37"/>
      <c r="D8" s="37"/>
      <c r="E8" s="37"/>
    </row>
    <row r="9" spans="1:5" x14ac:dyDescent="0.25">
      <c r="A9" s="337" t="s">
        <v>281</v>
      </c>
      <c r="B9" s="57">
        <v>57216</v>
      </c>
      <c r="C9" s="33">
        <v>55901</v>
      </c>
      <c r="D9" s="33">
        <v>58257</v>
      </c>
      <c r="E9" s="33">
        <v>63256</v>
      </c>
    </row>
    <row r="10" spans="1:5" x14ac:dyDescent="0.25">
      <c r="A10" s="338" t="s">
        <v>282</v>
      </c>
      <c r="B10" s="350">
        <v>9.7699999999999995E-2</v>
      </c>
      <c r="C10" s="38">
        <v>9.2399999999999996E-2</v>
      </c>
      <c r="D10" s="38">
        <v>9.4600000000000004E-2</v>
      </c>
      <c r="E10" s="38">
        <v>9.9699999999999997E-2</v>
      </c>
    </row>
    <row r="11" spans="1:5" ht="6" customHeight="1" x14ac:dyDescent="0.25">
      <c r="A11" s="340"/>
      <c r="B11" s="351"/>
      <c r="C11" s="40"/>
      <c r="D11" s="40"/>
      <c r="E11" s="40"/>
    </row>
    <row r="12" spans="1:5" x14ac:dyDescent="0.25">
      <c r="A12" s="337" t="s">
        <v>135</v>
      </c>
      <c r="B12" s="57">
        <v>512821409</v>
      </c>
      <c r="C12" s="33">
        <v>460761742</v>
      </c>
      <c r="D12" s="33">
        <v>470333595</v>
      </c>
      <c r="E12" s="33">
        <v>500633245</v>
      </c>
    </row>
    <row r="13" spans="1:5" ht="7.5" customHeight="1" x14ac:dyDescent="0.25">
      <c r="A13" s="339"/>
      <c r="B13" s="62"/>
      <c r="C13" s="37"/>
      <c r="D13" s="37"/>
      <c r="E13" s="37"/>
    </row>
    <row r="14" spans="1:5" x14ac:dyDescent="0.25">
      <c r="A14" s="337" t="s">
        <v>138</v>
      </c>
      <c r="B14" s="57">
        <v>808014274</v>
      </c>
      <c r="C14" s="33">
        <v>876028121</v>
      </c>
      <c r="D14" s="33">
        <v>932242662</v>
      </c>
      <c r="E14" s="33">
        <v>1013185789.625122</v>
      </c>
    </row>
    <row r="15" spans="1:5" ht="8.25" customHeight="1" x14ac:dyDescent="0.25">
      <c r="A15" s="339"/>
      <c r="B15" s="62"/>
      <c r="C15" s="37"/>
      <c r="D15" s="37"/>
      <c r="E15" s="37"/>
    </row>
    <row r="16" spans="1:5" x14ac:dyDescent="0.25">
      <c r="A16" s="337" t="s">
        <v>16</v>
      </c>
      <c r="B16" s="57">
        <v>400778435</v>
      </c>
      <c r="C16" s="33">
        <v>332268496</v>
      </c>
      <c r="D16" s="33">
        <v>278200717</v>
      </c>
      <c r="E16" s="33">
        <v>235272050</v>
      </c>
    </row>
    <row r="17" spans="1:5" ht="7.5" customHeight="1" x14ac:dyDescent="0.25">
      <c r="A17" s="339"/>
      <c r="B17" s="62"/>
      <c r="C17" s="37"/>
      <c r="D17" s="37"/>
      <c r="E17" s="37"/>
    </row>
    <row r="18" spans="1:5" x14ac:dyDescent="0.25">
      <c r="A18" s="337" t="s">
        <v>17</v>
      </c>
      <c r="B18" s="57">
        <v>190220</v>
      </c>
      <c r="C18" s="33">
        <v>177416</v>
      </c>
      <c r="D18" s="33">
        <v>161685</v>
      </c>
      <c r="E18" s="33">
        <v>140765</v>
      </c>
    </row>
    <row r="19" spans="1:5" ht="6.75" customHeight="1" x14ac:dyDescent="0.25">
      <c r="A19" s="339"/>
      <c r="B19" s="62"/>
      <c r="C19" s="37"/>
      <c r="D19" s="37"/>
      <c r="E19" s="37"/>
    </row>
    <row r="20" spans="1:5" ht="15" customHeight="1" x14ac:dyDescent="0.25">
      <c r="A20" s="337" t="s">
        <v>237</v>
      </c>
      <c r="B20" s="57">
        <v>3517</v>
      </c>
      <c r="C20" s="33">
        <v>4723</v>
      </c>
      <c r="D20" s="33">
        <v>6205</v>
      </c>
      <c r="E20" s="33">
        <v>14119</v>
      </c>
    </row>
    <row r="21" spans="1:5" ht="6.75" customHeight="1" x14ac:dyDescent="0.25">
      <c r="A21" s="339"/>
      <c r="B21" s="62"/>
      <c r="C21" s="37"/>
      <c r="D21" s="37"/>
      <c r="E21" s="37"/>
    </row>
    <row r="22" spans="1:5" x14ac:dyDescent="0.25">
      <c r="A22" s="337" t="s">
        <v>18</v>
      </c>
      <c r="B22" s="57">
        <v>88095059</v>
      </c>
      <c r="C22" s="33">
        <v>146639918</v>
      </c>
      <c r="D22" s="33">
        <v>211419439</v>
      </c>
      <c r="E22" s="33">
        <v>221376315</v>
      </c>
    </row>
    <row r="23" spans="1:5" x14ac:dyDescent="0.25">
      <c r="A23" s="341" t="s">
        <v>279</v>
      </c>
      <c r="B23" s="59">
        <v>19532597</v>
      </c>
      <c r="C23" s="42">
        <v>24518183</v>
      </c>
      <c r="D23" s="42">
        <v>31892385</v>
      </c>
      <c r="E23" s="42">
        <v>34343407</v>
      </c>
    </row>
    <row r="24" spans="1:5" x14ac:dyDescent="0.25">
      <c r="A24" s="338" t="s">
        <v>61</v>
      </c>
      <c r="B24" s="54">
        <v>11304381</v>
      </c>
      <c r="C24" s="35">
        <v>14344516</v>
      </c>
      <c r="D24" s="35">
        <v>18567123</v>
      </c>
      <c r="E24" s="35">
        <v>20100891</v>
      </c>
    </row>
    <row r="25" spans="1:5" x14ac:dyDescent="0.25">
      <c r="A25" s="338" t="s">
        <v>62</v>
      </c>
      <c r="B25" s="54">
        <v>8228216</v>
      </c>
      <c r="C25" s="35">
        <v>10173667</v>
      </c>
      <c r="D25" s="35">
        <v>13325261</v>
      </c>
      <c r="E25" s="35">
        <v>14242516</v>
      </c>
    </row>
    <row r="26" spans="1:5" x14ac:dyDescent="0.25">
      <c r="A26" s="341" t="s">
        <v>280</v>
      </c>
      <c r="B26" s="59">
        <v>68562462</v>
      </c>
      <c r="C26" s="42">
        <v>122121735</v>
      </c>
      <c r="D26" s="42">
        <v>179527054</v>
      </c>
      <c r="E26" s="42">
        <v>187032908</v>
      </c>
    </row>
    <row r="27" spans="1:5" x14ac:dyDescent="0.25">
      <c r="A27" s="338" t="s">
        <v>61</v>
      </c>
      <c r="B27" s="54">
        <v>40823850</v>
      </c>
      <c r="C27" s="35">
        <v>72407353</v>
      </c>
      <c r="D27" s="35">
        <v>104121129</v>
      </c>
      <c r="E27" s="35">
        <v>107445591</v>
      </c>
    </row>
    <row r="28" spans="1:5" x14ac:dyDescent="0.25">
      <c r="A28" s="338" t="s">
        <v>62</v>
      </c>
      <c r="B28" s="54">
        <v>27738612</v>
      </c>
      <c r="C28" s="35">
        <v>49714382</v>
      </c>
      <c r="D28" s="35">
        <v>75405925</v>
      </c>
      <c r="E28" s="35">
        <v>79587317</v>
      </c>
    </row>
    <row r="29" spans="1:5" ht="6" customHeight="1" x14ac:dyDescent="0.25">
      <c r="A29" s="340"/>
      <c r="B29" s="351"/>
      <c r="C29" s="40"/>
      <c r="D29" s="40"/>
      <c r="E29" s="40"/>
    </row>
    <row r="30" spans="1:5" ht="15" customHeight="1" x14ac:dyDescent="0.25">
      <c r="A30" s="341" t="s">
        <v>278</v>
      </c>
      <c r="B30" s="213"/>
      <c r="C30" s="42"/>
      <c r="D30" s="42"/>
      <c r="E30" s="42"/>
    </row>
    <row r="31" spans="1:5" ht="15" customHeight="1" x14ac:dyDescent="0.25">
      <c r="A31" s="342" t="s">
        <v>21</v>
      </c>
      <c r="B31" s="352">
        <v>266.7</v>
      </c>
      <c r="C31" s="43">
        <v>1243.3</v>
      </c>
      <c r="D31" s="43">
        <v>2988.2</v>
      </c>
      <c r="E31" s="43">
        <v>4263.3</v>
      </c>
    </row>
    <row r="32" spans="1:5" ht="15" customHeight="1" x14ac:dyDescent="0.25">
      <c r="A32" s="342" t="s">
        <v>22</v>
      </c>
      <c r="B32" s="352">
        <v>50.7</v>
      </c>
      <c r="C32" s="43">
        <v>175.5</v>
      </c>
      <c r="D32" s="43">
        <v>393.2</v>
      </c>
      <c r="E32" s="43">
        <v>692.6</v>
      </c>
    </row>
    <row r="33" spans="1:5" ht="6" customHeight="1" x14ac:dyDescent="0.25">
      <c r="A33" s="340"/>
      <c r="B33" s="351"/>
      <c r="C33" s="40"/>
      <c r="D33" s="40"/>
      <c r="E33" s="40"/>
    </row>
    <row r="34" spans="1:5" x14ac:dyDescent="0.25">
      <c r="A34" s="337" t="s">
        <v>63</v>
      </c>
      <c r="B34" s="353">
        <v>185.45</v>
      </c>
      <c r="C34" s="44">
        <v>176.62</v>
      </c>
      <c r="D34" s="44">
        <v>173.2</v>
      </c>
      <c r="E34" s="44">
        <v>177.52</v>
      </c>
    </row>
    <row r="35" spans="1:5" ht="7.5" customHeight="1" x14ac:dyDescent="0.25">
      <c r="A35" s="339"/>
      <c r="B35" s="62"/>
      <c r="C35" s="37"/>
      <c r="D35" s="37"/>
      <c r="E35" s="37"/>
    </row>
    <row r="36" spans="1:5" x14ac:dyDescent="0.25">
      <c r="A36" s="337" t="s">
        <v>24</v>
      </c>
      <c r="B36" s="354">
        <v>1.2719</v>
      </c>
      <c r="C36" s="45">
        <v>1.2713000000000001</v>
      </c>
      <c r="D36" s="45">
        <v>1.2478</v>
      </c>
      <c r="E36" s="45">
        <v>1.2488999999999999</v>
      </c>
    </row>
    <row r="37" spans="1:5" ht="7.5" customHeight="1" x14ac:dyDescent="0.25">
      <c r="A37" s="339"/>
      <c r="B37" s="62"/>
      <c r="C37" s="37"/>
      <c r="D37" s="37"/>
      <c r="E37" s="37"/>
    </row>
    <row r="38" spans="1:5" x14ac:dyDescent="0.25">
      <c r="A38" s="337" t="s">
        <v>25</v>
      </c>
      <c r="B38" s="57">
        <v>29544</v>
      </c>
      <c r="C38" s="33">
        <v>33246</v>
      </c>
      <c r="D38" s="33">
        <v>28890</v>
      </c>
      <c r="E38" s="33">
        <v>25296</v>
      </c>
    </row>
    <row r="39" spans="1:5" ht="10.5" customHeight="1" thickBot="1" x14ac:dyDescent="0.3">
      <c r="A39" s="343"/>
      <c r="B39" s="355"/>
      <c r="C39" s="47"/>
      <c r="D39" s="46"/>
      <c r="E39" s="47"/>
    </row>
    <row r="40" spans="1:5" ht="15.75" thickBot="1" x14ac:dyDescent="0.3">
      <c r="A40" s="49" t="s">
        <v>241</v>
      </c>
      <c r="B40" s="356"/>
      <c r="C40" s="49"/>
      <c r="D40" s="49"/>
      <c r="E40" s="357"/>
    </row>
    <row r="41" spans="1:5" x14ac:dyDescent="0.25">
      <c r="A41" s="337" t="s">
        <v>51</v>
      </c>
      <c r="B41" s="57">
        <v>234368</v>
      </c>
      <c r="C41" s="33">
        <v>240280</v>
      </c>
      <c r="D41" s="33">
        <v>255437</v>
      </c>
      <c r="E41" s="33">
        <v>256838</v>
      </c>
    </row>
    <row r="42" spans="1:5" x14ac:dyDescent="0.25">
      <c r="A42" s="58" t="s">
        <v>274</v>
      </c>
      <c r="B42" s="59">
        <v>15593</v>
      </c>
      <c r="C42" s="42">
        <v>12029</v>
      </c>
      <c r="D42" s="42">
        <v>10604</v>
      </c>
      <c r="E42" s="42">
        <v>7338</v>
      </c>
    </row>
    <row r="43" spans="1:5" x14ac:dyDescent="0.25">
      <c r="A43" s="58" t="s">
        <v>272</v>
      </c>
      <c r="B43" s="59">
        <v>215864</v>
      </c>
      <c r="C43" s="42">
        <v>224760</v>
      </c>
      <c r="D43" s="42">
        <v>241040</v>
      </c>
      <c r="E43" s="42">
        <v>245858</v>
      </c>
    </row>
    <row r="44" spans="1:5" x14ac:dyDescent="0.25">
      <c r="A44" s="58" t="s">
        <v>273</v>
      </c>
      <c r="B44" s="59">
        <v>2911</v>
      </c>
      <c r="C44" s="42">
        <v>3491</v>
      </c>
      <c r="D44" s="42">
        <v>3793</v>
      </c>
      <c r="E44" s="42">
        <v>3642</v>
      </c>
    </row>
    <row r="45" spans="1:5" ht="7.5" customHeight="1" x14ac:dyDescent="0.25">
      <c r="A45" s="339"/>
      <c r="B45" s="62"/>
      <c r="C45" s="37"/>
      <c r="D45" s="37"/>
      <c r="E45" s="37"/>
    </row>
    <row r="46" spans="1:5" x14ac:dyDescent="0.25">
      <c r="A46" s="337" t="s">
        <v>275</v>
      </c>
      <c r="B46" s="57">
        <v>147655</v>
      </c>
      <c r="C46" s="33">
        <v>163576</v>
      </c>
      <c r="D46" s="33">
        <v>179669</v>
      </c>
      <c r="E46" s="33">
        <v>195525</v>
      </c>
    </row>
    <row r="47" spans="1:5" x14ac:dyDescent="0.25">
      <c r="A47" s="338" t="s">
        <v>276</v>
      </c>
      <c r="B47" s="350">
        <f>B46/B41</f>
        <v>0.630013483069361</v>
      </c>
      <c r="C47" s="38">
        <f t="shared" ref="C47:E47" si="0">C46/C41</f>
        <v>0.68077243216247707</v>
      </c>
      <c r="D47" s="38">
        <f t="shared" si="0"/>
        <v>0.70337891534899011</v>
      </c>
      <c r="E47" s="38">
        <f t="shared" si="0"/>
        <v>0.76127753681308841</v>
      </c>
    </row>
    <row r="48" spans="1:5" ht="7.5" customHeight="1" x14ac:dyDescent="0.25">
      <c r="A48" s="340"/>
      <c r="B48" s="351"/>
      <c r="C48" s="40"/>
      <c r="D48" s="40"/>
      <c r="E48" s="40"/>
    </row>
    <row r="49" spans="1:5" x14ac:dyDescent="0.25">
      <c r="A49" s="337" t="s">
        <v>135</v>
      </c>
      <c r="B49" s="57">
        <v>138509577</v>
      </c>
      <c r="C49" s="33">
        <v>129232135</v>
      </c>
      <c r="D49" s="33">
        <v>120176268</v>
      </c>
      <c r="E49" s="33">
        <v>106209373</v>
      </c>
    </row>
    <row r="50" spans="1:5" ht="7.5" customHeight="1" x14ac:dyDescent="0.25">
      <c r="A50" s="339"/>
      <c r="B50" s="62"/>
      <c r="C50" s="37"/>
      <c r="D50" s="37"/>
      <c r="E50" s="37"/>
    </row>
    <row r="51" spans="1:5" x14ac:dyDescent="0.25">
      <c r="A51" s="337" t="s">
        <v>138</v>
      </c>
      <c r="B51" s="57">
        <v>495389150</v>
      </c>
      <c r="C51" s="33">
        <v>462616540</v>
      </c>
      <c r="D51" s="33">
        <v>434656837</v>
      </c>
      <c r="E51" s="33">
        <v>379899375</v>
      </c>
    </row>
    <row r="52" spans="1:5" ht="7.5" customHeight="1" x14ac:dyDescent="0.25">
      <c r="A52" s="339"/>
      <c r="B52" s="62"/>
      <c r="C52" s="37"/>
      <c r="D52" s="37"/>
      <c r="E52" s="37"/>
    </row>
    <row r="53" spans="1:5" x14ac:dyDescent="0.25">
      <c r="A53" s="337" t="s">
        <v>63</v>
      </c>
      <c r="B53" s="353">
        <v>142.72</v>
      </c>
      <c r="C53" s="44">
        <v>136.36000000000001</v>
      </c>
      <c r="D53" s="44">
        <v>132.4</v>
      </c>
      <c r="E53" s="44">
        <v>123.61</v>
      </c>
    </row>
    <row r="54" spans="1:5" ht="7.5" customHeight="1" x14ac:dyDescent="0.25">
      <c r="A54" s="340"/>
      <c r="B54" s="351"/>
      <c r="C54" s="40"/>
      <c r="D54" s="40"/>
      <c r="E54" s="40"/>
    </row>
    <row r="55" spans="1:5" x14ac:dyDescent="0.25">
      <c r="A55" s="337" t="s">
        <v>30</v>
      </c>
      <c r="B55" s="57">
        <v>1662</v>
      </c>
      <c r="C55" s="33">
        <v>2625</v>
      </c>
      <c r="D55" s="33">
        <v>2205</v>
      </c>
      <c r="E55" s="33">
        <v>1934</v>
      </c>
    </row>
    <row r="56" spans="1:5" ht="13.5" customHeight="1" thickBot="1" x14ac:dyDescent="0.3">
      <c r="A56" s="343"/>
      <c r="B56" s="358"/>
      <c r="C56" s="53"/>
      <c r="D56" s="359"/>
      <c r="E56" s="53"/>
    </row>
    <row r="57" spans="1:5" ht="15.75" thickBot="1" x14ac:dyDescent="0.3">
      <c r="A57" s="49" t="s">
        <v>247</v>
      </c>
      <c r="B57" s="348"/>
      <c r="C57" s="29"/>
      <c r="D57" s="29"/>
      <c r="E57" s="349"/>
    </row>
    <row r="58" spans="1:5" x14ac:dyDescent="0.25">
      <c r="A58" s="337" t="s">
        <v>51</v>
      </c>
      <c r="B58" s="57">
        <v>171263</v>
      </c>
      <c r="C58" s="33">
        <v>181318</v>
      </c>
      <c r="D58" s="33">
        <v>191833</v>
      </c>
      <c r="E58" s="33">
        <v>202513</v>
      </c>
    </row>
    <row r="59" spans="1:5" x14ac:dyDescent="0.25">
      <c r="A59" s="58" t="s">
        <v>72</v>
      </c>
      <c r="B59" s="59">
        <v>80881</v>
      </c>
      <c r="C59" s="42">
        <v>85707</v>
      </c>
      <c r="D59" s="42">
        <v>92552</v>
      </c>
      <c r="E59" s="42">
        <v>98838</v>
      </c>
    </row>
    <row r="60" spans="1:5" x14ac:dyDescent="0.25">
      <c r="A60" s="58" t="s">
        <v>269</v>
      </c>
      <c r="B60" s="59">
        <v>75708</v>
      </c>
      <c r="C60" s="42">
        <v>72525</v>
      </c>
      <c r="D60" s="42">
        <v>67523</v>
      </c>
      <c r="E60" s="42">
        <v>64384</v>
      </c>
    </row>
    <row r="61" spans="1:5" x14ac:dyDescent="0.25">
      <c r="A61" s="58" t="s">
        <v>268</v>
      </c>
      <c r="B61" s="59">
        <v>9504</v>
      </c>
      <c r="C61" s="42">
        <v>14706</v>
      </c>
      <c r="D61" s="42">
        <v>21532</v>
      </c>
      <c r="E61" s="42">
        <v>27684</v>
      </c>
    </row>
    <row r="62" spans="1:5" x14ac:dyDescent="0.25">
      <c r="A62" s="58" t="s">
        <v>267</v>
      </c>
      <c r="B62" s="59">
        <v>5170</v>
      </c>
      <c r="C62" s="42">
        <v>8380</v>
      </c>
      <c r="D62" s="42">
        <v>10226</v>
      </c>
      <c r="E62" s="42">
        <v>11607</v>
      </c>
    </row>
    <row r="63" spans="1:5" ht="8.25" customHeight="1" x14ac:dyDescent="0.25">
      <c r="A63" s="339"/>
      <c r="B63" s="62"/>
      <c r="C63" s="37"/>
      <c r="D63" s="37"/>
      <c r="E63" s="37"/>
    </row>
    <row r="64" spans="1:5" x14ac:dyDescent="0.25">
      <c r="A64" s="337" t="s">
        <v>270</v>
      </c>
      <c r="B64" s="57">
        <v>134853</v>
      </c>
      <c r="C64" s="33">
        <v>152437</v>
      </c>
      <c r="D64" s="33">
        <v>169618</v>
      </c>
      <c r="E64" s="33">
        <v>185965</v>
      </c>
    </row>
    <row r="65" spans="1:5" x14ac:dyDescent="0.25">
      <c r="A65" s="344" t="s">
        <v>277</v>
      </c>
      <c r="B65" s="350">
        <f>B64/B58</f>
        <v>0.7874030000642287</v>
      </c>
      <c r="C65" s="38">
        <f>C64/C58</f>
        <v>0.8407163105703791</v>
      </c>
      <c r="D65" s="38">
        <f>D64/D58</f>
        <v>0.88419614977610739</v>
      </c>
      <c r="E65" s="38">
        <f>E64/E58</f>
        <v>0.91828672727182947</v>
      </c>
    </row>
    <row r="66" spans="1:5" ht="6.75" customHeight="1" x14ac:dyDescent="0.25">
      <c r="A66" s="340"/>
      <c r="B66" s="360"/>
      <c r="C66" s="39"/>
      <c r="D66" s="39"/>
      <c r="E66" s="39"/>
    </row>
    <row r="67" spans="1:5" x14ac:dyDescent="0.25">
      <c r="A67" s="337" t="s">
        <v>23</v>
      </c>
      <c r="B67" s="67">
        <v>204.33</v>
      </c>
      <c r="C67" s="55">
        <v>220.62</v>
      </c>
      <c r="D67" s="55">
        <v>231.21</v>
      </c>
      <c r="E67" s="55">
        <v>240.9</v>
      </c>
    </row>
    <row r="68" spans="1:5" ht="5.25" customHeight="1" x14ac:dyDescent="0.25">
      <c r="A68" s="340"/>
      <c r="B68" s="360"/>
      <c r="C68" s="39"/>
      <c r="D68" s="39"/>
      <c r="E68" s="39"/>
    </row>
    <row r="69" spans="1:5" x14ac:dyDescent="0.25">
      <c r="A69" s="337" t="s">
        <v>69</v>
      </c>
      <c r="B69" s="354">
        <v>0.37209999999999999</v>
      </c>
      <c r="C69" s="45">
        <v>0.38119999999999998</v>
      </c>
      <c r="D69" s="45">
        <v>0.38869999999999999</v>
      </c>
      <c r="E69" s="45">
        <v>0.3987</v>
      </c>
    </row>
    <row r="70" spans="1:5" ht="10.5" customHeight="1" thickBot="1" x14ac:dyDescent="0.3">
      <c r="A70" s="343"/>
      <c r="B70" s="355"/>
      <c r="C70" s="47"/>
      <c r="D70" s="46"/>
      <c r="E70" s="47"/>
    </row>
    <row r="71" spans="1:5" ht="15.75" thickBot="1" x14ac:dyDescent="0.3">
      <c r="A71" s="348" t="s">
        <v>50</v>
      </c>
      <c r="B71" s="29"/>
      <c r="C71" s="29"/>
      <c r="D71" s="29"/>
      <c r="E71" s="349"/>
    </row>
    <row r="72" spans="1:5" x14ac:dyDescent="0.25">
      <c r="A72" s="56" t="s">
        <v>51</v>
      </c>
      <c r="B72" s="57">
        <v>147756</v>
      </c>
      <c r="C72" s="33">
        <v>155676</v>
      </c>
      <c r="D72" s="33">
        <v>165289</v>
      </c>
      <c r="E72" s="33">
        <v>170667</v>
      </c>
    </row>
    <row r="73" spans="1:5" x14ac:dyDescent="0.25">
      <c r="A73" s="58" t="s">
        <v>70</v>
      </c>
      <c r="B73" s="59">
        <v>5399</v>
      </c>
      <c r="C73" s="42">
        <v>1456</v>
      </c>
      <c r="D73" s="42" t="s">
        <v>64</v>
      </c>
      <c r="E73" s="42" t="s">
        <v>64</v>
      </c>
    </row>
    <row r="74" spans="1:5" x14ac:dyDescent="0.25">
      <c r="A74" s="58" t="s">
        <v>71</v>
      </c>
      <c r="B74" s="59">
        <v>116853</v>
      </c>
      <c r="C74" s="42">
        <v>118569</v>
      </c>
      <c r="D74" s="42">
        <v>117522</v>
      </c>
      <c r="E74" s="42">
        <v>115951</v>
      </c>
    </row>
    <row r="75" spans="1:5" x14ac:dyDescent="0.25">
      <c r="A75" s="60" t="s">
        <v>72</v>
      </c>
      <c r="B75" s="54">
        <v>71213</v>
      </c>
      <c r="C75" s="54">
        <v>84388</v>
      </c>
      <c r="D75" s="54">
        <v>95523</v>
      </c>
      <c r="E75" s="54">
        <v>101265</v>
      </c>
    </row>
    <row r="76" spans="1:5" x14ac:dyDescent="0.25">
      <c r="A76" s="60" t="s">
        <v>73</v>
      </c>
      <c r="B76" s="54">
        <v>45640</v>
      </c>
      <c r="C76" s="35">
        <v>34181</v>
      </c>
      <c r="D76" s="35">
        <v>21999</v>
      </c>
      <c r="E76" s="35">
        <v>14686</v>
      </c>
    </row>
    <row r="77" spans="1:5" x14ac:dyDescent="0.25">
      <c r="A77" s="58" t="s">
        <v>74</v>
      </c>
      <c r="B77" s="59">
        <v>25504</v>
      </c>
      <c r="C77" s="42">
        <v>35651</v>
      </c>
      <c r="D77" s="42">
        <v>47767</v>
      </c>
      <c r="E77" s="42">
        <v>54716</v>
      </c>
    </row>
    <row r="78" spans="1:5" ht="6.75" customHeight="1" x14ac:dyDescent="0.25">
      <c r="A78" s="61"/>
      <c r="B78" s="62"/>
      <c r="C78" s="37"/>
      <c r="D78" s="37"/>
      <c r="E78" s="37"/>
    </row>
    <row r="79" spans="1:5" x14ac:dyDescent="0.25">
      <c r="A79" s="19" t="s">
        <v>266</v>
      </c>
      <c r="B79" s="33">
        <v>85926</v>
      </c>
      <c r="C79" s="33">
        <v>101667</v>
      </c>
      <c r="D79" s="33">
        <v>119270</v>
      </c>
      <c r="E79" s="33">
        <v>130465</v>
      </c>
    </row>
    <row r="80" spans="1:5" x14ac:dyDescent="0.25">
      <c r="A80" s="218" t="s">
        <v>265</v>
      </c>
      <c r="B80" s="38">
        <f>B79/B72</f>
        <v>0.58153983594574843</v>
      </c>
      <c r="C80" s="38">
        <f t="shared" ref="C80:E80" si="1">C79/C72</f>
        <v>0.65306791027518696</v>
      </c>
      <c r="D80" s="38">
        <f t="shared" si="1"/>
        <v>0.72158461845615862</v>
      </c>
      <c r="E80" s="38">
        <f t="shared" si="1"/>
        <v>0.76444186632447986</v>
      </c>
    </row>
    <row r="81" spans="1:5" ht="7.5" customHeight="1" x14ac:dyDescent="0.25">
      <c r="A81" s="64"/>
      <c r="B81" s="65"/>
      <c r="C81" s="66"/>
      <c r="D81" s="66"/>
      <c r="E81" s="66"/>
    </row>
    <row r="82" spans="1:5" x14ac:dyDescent="0.25">
      <c r="A82" s="56" t="s">
        <v>23</v>
      </c>
      <c r="B82" s="67">
        <v>189.94</v>
      </c>
      <c r="C82" s="55">
        <v>182.98</v>
      </c>
      <c r="D82" s="55">
        <v>176.55</v>
      </c>
      <c r="E82" s="55">
        <v>178.11</v>
      </c>
    </row>
    <row r="83" spans="1:5" ht="9.75" customHeight="1" thickBot="1" x14ac:dyDescent="0.3">
      <c r="A83" s="68"/>
      <c r="B83" s="47"/>
      <c r="C83" s="48"/>
      <c r="D83" s="48"/>
      <c r="E83" s="48"/>
    </row>
    <row r="84" spans="1:5" ht="15.75" thickBot="1" x14ac:dyDescent="0.3">
      <c r="A84" s="356" t="s">
        <v>53</v>
      </c>
      <c r="B84" s="49"/>
      <c r="C84" s="49"/>
      <c r="D84" s="49"/>
      <c r="E84" s="357"/>
    </row>
    <row r="85" spans="1:5" x14ac:dyDescent="0.25">
      <c r="A85" s="19" t="s">
        <v>256</v>
      </c>
      <c r="B85" s="33">
        <v>37068676</v>
      </c>
      <c r="C85" s="33">
        <v>36960521</v>
      </c>
      <c r="D85" s="33">
        <v>36934549</v>
      </c>
      <c r="E85" s="33">
        <v>35829131</v>
      </c>
    </row>
    <row r="86" spans="1:5" x14ac:dyDescent="0.25">
      <c r="A86" s="218" t="s">
        <v>262</v>
      </c>
      <c r="B86" s="35"/>
      <c r="C86" s="35"/>
      <c r="D86" s="35"/>
      <c r="E86" s="35"/>
    </row>
    <row r="87" spans="1:5" x14ac:dyDescent="0.25">
      <c r="A87" s="209" t="s">
        <v>257</v>
      </c>
      <c r="B87" s="37">
        <v>14133145</v>
      </c>
      <c r="C87" s="37">
        <v>13521163</v>
      </c>
      <c r="D87" s="37">
        <v>13400644</v>
      </c>
      <c r="E87" s="37">
        <v>13332371</v>
      </c>
    </row>
    <row r="88" spans="1:5" x14ac:dyDescent="0.25">
      <c r="A88" s="209" t="s">
        <v>258</v>
      </c>
      <c r="B88" s="37">
        <v>20956022</v>
      </c>
      <c r="C88" s="37">
        <v>21312357</v>
      </c>
      <c r="D88" s="37">
        <v>20707459</v>
      </c>
      <c r="E88" s="37">
        <v>19890684</v>
      </c>
    </row>
    <row r="89" spans="1:5" x14ac:dyDescent="0.25">
      <c r="A89" s="209" t="s">
        <v>259</v>
      </c>
      <c r="B89" s="37">
        <v>1423949</v>
      </c>
      <c r="C89" s="37">
        <v>1494687</v>
      </c>
      <c r="D89" s="37">
        <v>1769568</v>
      </c>
      <c r="E89" s="37">
        <v>1791361</v>
      </c>
    </row>
    <row r="90" spans="1:5" ht="15.75" thickBot="1" x14ac:dyDescent="0.3">
      <c r="A90" s="335" t="s">
        <v>260</v>
      </c>
      <c r="B90" s="69">
        <v>555560</v>
      </c>
      <c r="C90" s="69">
        <v>632314</v>
      </c>
      <c r="D90" s="69">
        <v>1056878</v>
      </c>
      <c r="E90" s="69">
        <v>814715</v>
      </c>
    </row>
    <row r="91" spans="1:5" x14ac:dyDescent="0.25">
      <c r="A91" s="218" t="s">
        <v>263</v>
      </c>
      <c r="B91" s="35"/>
      <c r="C91" s="35"/>
      <c r="D91" s="35"/>
      <c r="E91" s="35"/>
    </row>
    <row r="92" spans="1:5" x14ac:dyDescent="0.25">
      <c r="A92" s="209" t="s">
        <v>261</v>
      </c>
      <c r="B92" s="37">
        <v>28964875</v>
      </c>
      <c r="C92" s="37">
        <v>28856853</v>
      </c>
      <c r="D92" s="37">
        <v>28309370</v>
      </c>
      <c r="E92" s="37">
        <v>26746295</v>
      </c>
    </row>
    <row r="93" spans="1:5" x14ac:dyDescent="0.25">
      <c r="A93" s="209" t="s">
        <v>54</v>
      </c>
      <c r="B93" s="37">
        <v>2237180</v>
      </c>
      <c r="C93" s="37">
        <v>2169026</v>
      </c>
      <c r="D93" s="37">
        <v>2047870</v>
      </c>
      <c r="E93" s="37">
        <v>1722048</v>
      </c>
    </row>
    <row r="94" spans="1:5" ht="15.75" thickBot="1" x14ac:dyDescent="0.3">
      <c r="A94" s="335" t="s">
        <v>55</v>
      </c>
      <c r="B94" s="69">
        <v>5866621</v>
      </c>
      <c r="C94" s="69">
        <v>5934642</v>
      </c>
      <c r="D94" s="69">
        <v>6577309</v>
      </c>
      <c r="E94" s="69">
        <v>7360788</v>
      </c>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0"/>
  <sheetViews>
    <sheetView showGridLines="0" tabSelected="1" workbookViewId="0">
      <pane xSplit="1" ySplit="2" topLeftCell="J140" activePane="bottomRight" state="frozen"/>
      <selection pane="topRight" activeCell="B1" sqref="B1"/>
      <selection pane="bottomLeft" activeCell="A5" sqref="A5"/>
      <selection pane="bottomRight" activeCell="S178" sqref="S178"/>
    </sheetView>
  </sheetViews>
  <sheetFormatPr defaultColWidth="8.85546875" defaultRowHeight="14.25" x14ac:dyDescent="0.25"/>
  <cols>
    <col min="1" max="1" width="60.7109375" style="171" customWidth="1"/>
    <col min="2" max="18" width="15.7109375" style="171" customWidth="1"/>
    <col min="19" max="19" width="14.28515625" style="171" bestFit="1" customWidth="1"/>
    <col min="20" max="20" width="9.7109375" style="171" bestFit="1" customWidth="1"/>
    <col min="21" max="16384" width="8.85546875" style="171"/>
  </cols>
  <sheetData>
    <row r="1" spans="1:18" ht="15" thickBot="1" x14ac:dyDescent="0.3">
      <c r="A1" s="170" t="s">
        <v>56</v>
      </c>
      <c r="B1" s="364">
        <v>44042</v>
      </c>
      <c r="C1" s="365"/>
      <c r="D1" s="365"/>
      <c r="E1" s="365"/>
      <c r="F1" s="365"/>
      <c r="G1" s="365"/>
      <c r="H1" s="365"/>
      <c r="I1" s="365"/>
      <c r="J1" s="365"/>
      <c r="K1" s="365"/>
      <c r="L1" s="365"/>
      <c r="M1" s="365"/>
      <c r="N1" s="365"/>
      <c r="O1" s="365"/>
      <c r="P1" s="365"/>
      <c r="Q1" s="365"/>
      <c r="R1" s="365"/>
    </row>
    <row r="2" spans="1:18" ht="31.5" customHeight="1" thickBot="1" x14ac:dyDescent="0.3">
      <c r="A2" s="205" t="s">
        <v>3</v>
      </c>
      <c r="B2" s="206" t="s">
        <v>94</v>
      </c>
      <c r="C2" s="117" t="s">
        <v>95</v>
      </c>
      <c r="D2" s="117" t="s">
        <v>96</v>
      </c>
      <c r="E2" s="118" t="s">
        <v>57</v>
      </c>
      <c r="F2" s="117" t="s">
        <v>97</v>
      </c>
      <c r="G2" s="117" t="s">
        <v>98</v>
      </c>
      <c r="H2" s="117" t="s">
        <v>99</v>
      </c>
      <c r="I2" s="118" t="s">
        <v>58</v>
      </c>
      <c r="J2" s="117" t="s">
        <v>100</v>
      </c>
      <c r="K2" s="117" t="s">
        <v>101</v>
      </c>
      <c r="L2" s="117" t="s">
        <v>102</v>
      </c>
      <c r="M2" s="118" t="s">
        <v>59</v>
      </c>
      <c r="N2" s="117" t="s">
        <v>6</v>
      </c>
      <c r="O2" s="117" t="s">
        <v>103</v>
      </c>
      <c r="P2" s="117" t="s">
        <v>104</v>
      </c>
      <c r="Q2" s="118" t="s">
        <v>5</v>
      </c>
      <c r="R2" s="118" t="s">
        <v>4</v>
      </c>
    </row>
    <row r="3" spans="1:18" ht="20.25" thickBot="1" x14ac:dyDescent="0.3">
      <c r="A3" s="207" t="s">
        <v>246</v>
      </c>
      <c r="B3" s="70"/>
      <c r="C3" s="70"/>
      <c r="D3" s="70"/>
      <c r="E3" s="70"/>
      <c r="F3" s="70"/>
      <c r="G3" s="70"/>
      <c r="H3" s="70"/>
      <c r="I3" s="70"/>
      <c r="J3" s="70"/>
      <c r="K3" s="70"/>
      <c r="L3" s="70"/>
      <c r="M3" s="70"/>
      <c r="N3" s="70"/>
      <c r="O3" s="70"/>
      <c r="P3" s="70"/>
      <c r="Q3" s="70"/>
      <c r="R3" s="71"/>
    </row>
    <row r="4" spans="1:18" x14ac:dyDescent="0.25">
      <c r="A4" s="19" t="s">
        <v>51</v>
      </c>
      <c r="B4" s="72">
        <v>561452</v>
      </c>
      <c r="C4" s="73">
        <v>576915</v>
      </c>
      <c r="D4" s="73">
        <v>589278</v>
      </c>
      <c r="E4" s="208">
        <v>585470</v>
      </c>
      <c r="F4" s="72">
        <v>586291</v>
      </c>
      <c r="G4" s="73">
        <v>601099</v>
      </c>
      <c r="H4" s="73">
        <v>609843</v>
      </c>
      <c r="I4" s="50">
        <v>604759</v>
      </c>
      <c r="J4" s="208">
        <v>606372</v>
      </c>
      <c r="K4" s="277">
        <v>615423</v>
      </c>
      <c r="L4" s="73">
        <v>621744</v>
      </c>
      <c r="M4" s="50">
        <v>615843</v>
      </c>
      <c r="N4" s="73">
        <v>614781</v>
      </c>
      <c r="O4" s="73">
        <v>626605</v>
      </c>
      <c r="P4" s="73">
        <v>634768</v>
      </c>
      <c r="Q4" s="50">
        <v>634386</v>
      </c>
      <c r="R4" s="50">
        <v>633412</v>
      </c>
    </row>
    <row r="5" spans="1:18" x14ac:dyDescent="0.25">
      <c r="A5" s="209" t="s">
        <v>110</v>
      </c>
      <c r="B5" s="78">
        <v>211086</v>
      </c>
      <c r="C5" s="79">
        <v>214712</v>
      </c>
      <c r="D5" s="79">
        <v>219283</v>
      </c>
      <c r="E5" s="210">
        <v>217763</v>
      </c>
      <c r="F5" s="78">
        <v>216545</v>
      </c>
      <c r="G5" s="79">
        <v>220358</v>
      </c>
      <c r="H5" s="79">
        <v>222988</v>
      </c>
      <c r="I5" s="51">
        <v>222156</v>
      </c>
      <c r="J5" s="210">
        <v>223931</v>
      </c>
      <c r="K5" s="83">
        <v>222105</v>
      </c>
      <c r="L5" s="79">
        <v>222232</v>
      </c>
      <c r="M5" s="51">
        <v>222468</v>
      </c>
      <c r="N5" s="79">
        <v>225510</v>
      </c>
      <c r="O5" s="79">
        <v>227948</v>
      </c>
      <c r="P5" s="79">
        <v>230565</v>
      </c>
      <c r="Q5" s="51">
        <v>234909</v>
      </c>
      <c r="R5" s="51">
        <v>235394</v>
      </c>
    </row>
    <row r="6" spans="1:18" x14ac:dyDescent="0.25">
      <c r="A6" s="209" t="s">
        <v>27</v>
      </c>
      <c r="B6" s="78">
        <v>90289</v>
      </c>
      <c r="C6" s="79">
        <v>93842</v>
      </c>
      <c r="D6" s="79">
        <v>97788</v>
      </c>
      <c r="E6" s="210">
        <v>99496</v>
      </c>
      <c r="F6" s="78">
        <v>101988</v>
      </c>
      <c r="G6" s="79">
        <v>106681</v>
      </c>
      <c r="H6" s="79">
        <v>110158</v>
      </c>
      <c r="I6" s="51">
        <v>112342</v>
      </c>
      <c r="J6" s="210">
        <v>115090</v>
      </c>
      <c r="K6" s="83">
        <v>120806</v>
      </c>
      <c r="L6" s="79">
        <v>126749</v>
      </c>
      <c r="M6" s="51">
        <v>129925</v>
      </c>
      <c r="N6" s="79">
        <v>136391</v>
      </c>
      <c r="O6" s="79">
        <v>143582</v>
      </c>
      <c r="P6" s="79">
        <v>148445</v>
      </c>
      <c r="Q6" s="51">
        <v>150208</v>
      </c>
      <c r="R6" s="51">
        <v>153512</v>
      </c>
    </row>
    <row r="7" spans="1:18" x14ac:dyDescent="0.25">
      <c r="A7" s="209" t="s">
        <v>8</v>
      </c>
      <c r="B7" s="78">
        <v>249837</v>
      </c>
      <c r="C7" s="79">
        <v>258245</v>
      </c>
      <c r="D7" s="79">
        <v>262223</v>
      </c>
      <c r="E7" s="210">
        <v>258441</v>
      </c>
      <c r="F7" s="78">
        <v>258304</v>
      </c>
      <c r="G7" s="79">
        <v>264641</v>
      </c>
      <c r="H7" s="79">
        <v>267591</v>
      </c>
      <c r="I7" s="51">
        <v>261359</v>
      </c>
      <c r="J7" s="210">
        <v>258620</v>
      </c>
      <c r="K7" s="83">
        <v>263826</v>
      </c>
      <c r="L7" s="79">
        <v>263757</v>
      </c>
      <c r="M7" s="51">
        <v>255366</v>
      </c>
      <c r="N7" s="79">
        <v>252668</v>
      </c>
      <c r="O7" s="79">
        <v>254831</v>
      </c>
      <c r="P7" s="79">
        <v>255729</v>
      </c>
      <c r="Q7" s="51">
        <v>249240</v>
      </c>
      <c r="R7" s="51">
        <v>244485</v>
      </c>
    </row>
    <row r="8" spans="1:18" x14ac:dyDescent="0.25">
      <c r="A8" s="209" t="s">
        <v>9</v>
      </c>
      <c r="B8" s="78">
        <v>10224</v>
      </c>
      <c r="C8" s="79">
        <v>10102</v>
      </c>
      <c r="D8" s="79">
        <v>9972</v>
      </c>
      <c r="E8" s="210">
        <v>9759</v>
      </c>
      <c r="F8" s="78">
        <v>9420</v>
      </c>
      <c r="G8" s="79">
        <v>9385</v>
      </c>
      <c r="H8" s="79">
        <v>9072</v>
      </c>
      <c r="I8" s="51">
        <v>8868</v>
      </c>
      <c r="J8" s="210">
        <v>8692</v>
      </c>
      <c r="K8" s="83">
        <v>8527</v>
      </c>
      <c r="L8" s="79">
        <v>8830</v>
      </c>
      <c r="M8" s="51">
        <v>7749</v>
      </c>
      <c r="N8" s="79" t="s">
        <v>105</v>
      </c>
      <c r="O8" s="79" t="s">
        <v>105</v>
      </c>
      <c r="P8" s="79" t="s">
        <v>105</v>
      </c>
      <c r="Q8" s="51" t="s">
        <v>105</v>
      </c>
      <c r="R8" s="51" t="s">
        <v>105</v>
      </c>
    </row>
    <row r="9" spans="1:18" x14ac:dyDescent="0.25">
      <c r="A9" s="209" t="s">
        <v>11</v>
      </c>
      <c r="B9" s="78">
        <v>16</v>
      </c>
      <c r="C9" s="79">
        <v>14</v>
      </c>
      <c r="D9" s="79">
        <v>12</v>
      </c>
      <c r="E9" s="210">
        <v>11</v>
      </c>
      <c r="F9" s="78">
        <v>34</v>
      </c>
      <c r="G9" s="79">
        <v>34</v>
      </c>
      <c r="H9" s="79">
        <v>34</v>
      </c>
      <c r="I9" s="51">
        <v>34</v>
      </c>
      <c r="J9" s="210">
        <v>39</v>
      </c>
      <c r="K9" s="83">
        <v>159</v>
      </c>
      <c r="L9" s="79">
        <v>176</v>
      </c>
      <c r="M9" s="51">
        <v>335</v>
      </c>
      <c r="N9" s="79">
        <v>212</v>
      </c>
      <c r="O9" s="79">
        <v>244</v>
      </c>
      <c r="P9" s="79">
        <v>29</v>
      </c>
      <c r="Q9" s="51">
        <v>29</v>
      </c>
      <c r="R9" s="51">
        <v>21</v>
      </c>
    </row>
    <row r="10" spans="1:18" ht="8.25" customHeight="1" x14ac:dyDescent="0.25">
      <c r="A10" s="211"/>
      <c r="B10" s="172"/>
      <c r="C10" s="173"/>
      <c r="D10" s="173"/>
      <c r="E10" s="212"/>
      <c r="F10" s="172"/>
      <c r="G10" s="173"/>
      <c r="H10" s="173"/>
      <c r="I10" s="174"/>
      <c r="J10" s="212"/>
      <c r="K10" s="278"/>
      <c r="L10" s="173"/>
      <c r="M10" s="174"/>
      <c r="N10" s="173"/>
      <c r="O10" s="173"/>
      <c r="P10" s="173"/>
      <c r="Q10" s="174"/>
      <c r="R10" s="174"/>
    </row>
    <row r="11" spans="1:18" x14ac:dyDescent="0.25">
      <c r="A11" s="213" t="s">
        <v>236</v>
      </c>
      <c r="B11" s="80">
        <v>379175</v>
      </c>
      <c r="C11" s="81">
        <v>389494</v>
      </c>
      <c r="D11" s="81">
        <v>395846</v>
      </c>
      <c r="E11" s="214">
        <v>388231</v>
      </c>
      <c r="F11" s="80">
        <v>386585</v>
      </c>
      <c r="G11" s="81">
        <v>396459</v>
      </c>
      <c r="H11" s="81">
        <v>401948</v>
      </c>
      <c r="I11" s="82">
        <v>394399</v>
      </c>
      <c r="J11" s="214">
        <v>393192</v>
      </c>
      <c r="K11" s="105">
        <v>397768</v>
      </c>
      <c r="L11" s="105">
        <v>401631</v>
      </c>
      <c r="M11" s="82">
        <v>391496</v>
      </c>
      <c r="N11" s="81">
        <v>384565</v>
      </c>
      <c r="O11" s="81">
        <v>393266</v>
      </c>
      <c r="P11" s="81">
        <v>396812</v>
      </c>
      <c r="Q11" s="82">
        <v>392725</v>
      </c>
      <c r="R11" s="82">
        <v>387197</v>
      </c>
    </row>
    <row r="12" spans="1:18" x14ac:dyDescent="0.25">
      <c r="A12" s="209" t="s">
        <v>110</v>
      </c>
      <c r="B12" s="78">
        <v>155007</v>
      </c>
      <c r="C12" s="79">
        <v>156751</v>
      </c>
      <c r="D12" s="83">
        <v>159693</v>
      </c>
      <c r="E12" s="210">
        <v>157248</v>
      </c>
      <c r="F12" s="78">
        <v>155350</v>
      </c>
      <c r="G12" s="79">
        <v>156748</v>
      </c>
      <c r="H12" s="269">
        <v>158081</v>
      </c>
      <c r="I12" s="104">
        <v>156515</v>
      </c>
      <c r="J12" s="87">
        <v>157227</v>
      </c>
      <c r="K12" s="83">
        <v>154191</v>
      </c>
      <c r="L12" s="83">
        <v>152819</v>
      </c>
      <c r="M12" s="51">
        <v>150274</v>
      </c>
      <c r="N12" s="78">
        <v>151118</v>
      </c>
      <c r="O12" s="79">
        <v>152452</v>
      </c>
      <c r="P12" s="83">
        <v>153486</v>
      </c>
      <c r="Q12" s="51">
        <v>156306</v>
      </c>
      <c r="R12" s="215">
        <v>155588</v>
      </c>
    </row>
    <row r="13" spans="1:18" x14ac:dyDescent="0.25">
      <c r="A13" s="209" t="s">
        <v>27</v>
      </c>
      <c r="B13" s="78">
        <v>32465</v>
      </c>
      <c r="C13" s="79">
        <v>34995</v>
      </c>
      <c r="D13" s="83">
        <v>37364</v>
      </c>
      <c r="E13" s="210">
        <v>37967</v>
      </c>
      <c r="F13" s="87">
        <v>39509</v>
      </c>
      <c r="G13" s="83">
        <v>43118</v>
      </c>
      <c r="H13" s="210">
        <v>45393</v>
      </c>
      <c r="I13" s="104">
        <v>46771</v>
      </c>
      <c r="J13" s="87">
        <v>48728</v>
      </c>
      <c r="K13" s="83">
        <v>53681</v>
      </c>
      <c r="L13" s="83">
        <v>59181</v>
      </c>
      <c r="M13" s="51">
        <v>62228</v>
      </c>
      <c r="N13" s="78">
        <v>67155</v>
      </c>
      <c r="O13" s="79">
        <v>73360</v>
      </c>
      <c r="P13" s="83">
        <v>76809</v>
      </c>
      <c r="Q13" s="51">
        <v>77287</v>
      </c>
      <c r="R13" s="215">
        <v>78483</v>
      </c>
    </row>
    <row r="14" spans="1:18" x14ac:dyDescent="0.25">
      <c r="A14" s="209" t="s">
        <v>8</v>
      </c>
      <c r="B14" s="78">
        <v>181463</v>
      </c>
      <c r="C14" s="79">
        <v>187632</v>
      </c>
      <c r="D14" s="83">
        <v>188805</v>
      </c>
      <c r="E14" s="210">
        <v>183246</v>
      </c>
      <c r="F14" s="87">
        <v>182272</v>
      </c>
      <c r="G14" s="83">
        <v>187174</v>
      </c>
      <c r="H14" s="210">
        <v>189368</v>
      </c>
      <c r="I14" s="104">
        <v>182211</v>
      </c>
      <c r="J14" s="87">
        <v>178506</v>
      </c>
      <c r="K14" s="83">
        <v>181210</v>
      </c>
      <c r="L14" s="83">
        <v>180625</v>
      </c>
      <c r="M14" s="51">
        <v>170910</v>
      </c>
      <c r="N14" s="78">
        <v>166080</v>
      </c>
      <c r="O14" s="79">
        <v>167210</v>
      </c>
      <c r="P14" s="83">
        <v>166488</v>
      </c>
      <c r="Q14" s="51">
        <v>159103</v>
      </c>
      <c r="R14" s="215">
        <v>153105</v>
      </c>
    </row>
    <row r="15" spans="1:18" x14ac:dyDescent="0.25">
      <c r="A15" s="209" t="s">
        <v>9</v>
      </c>
      <c r="B15" s="78">
        <v>10224</v>
      </c>
      <c r="C15" s="79">
        <v>10102</v>
      </c>
      <c r="D15" s="83">
        <v>9972</v>
      </c>
      <c r="E15" s="210">
        <v>9759</v>
      </c>
      <c r="F15" s="87">
        <v>9420</v>
      </c>
      <c r="G15" s="83">
        <v>9385</v>
      </c>
      <c r="H15" s="210">
        <v>9072</v>
      </c>
      <c r="I15" s="104">
        <v>8868</v>
      </c>
      <c r="J15" s="87">
        <v>8692</v>
      </c>
      <c r="K15" s="83">
        <v>8527</v>
      </c>
      <c r="L15" s="83">
        <v>8830</v>
      </c>
      <c r="M15" s="51">
        <v>7749</v>
      </c>
      <c r="N15" s="79" t="s">
        <v>105</v>
      </c>
      <c r="O15" s="79" t="s">
        <v>105</v>
      </c>
      <c r="P15" s="79" t="s">
        <v>105</v>
      </c>
      <c r="Q15" s="51" t="s">
        <v>105</v>
      </c>
      <c r="R15" s="51" t="s">
        <v>105</v>
      </c>
    </row>
    <row r="16" spans="1:18" x14ac:dyDescent="0.25">
      <c r="A16" s="209" t="s">
        <v>11</v>
      </c>
      <c r="B16" s="78">
        <v>16</v>
      </c>
      <c r="C16" s="79">
        <v>14</v>
      </c>
      <c r="D16" s="83">
        <v>12</v>
      </c>
      <c r="E16" s="210">
        <v>11</v>
      </c>
      <c r="F16" s="87">
        <v>34</v>
      </c>
      <c r="G16" s="83">
        <v>34</v>
      </c>
      <c r="H16" s="210">
        <v>34</v>
      </c>
      <c r="I16" s="104">
        <v>34</v>
      </c>
      <c r="J16" s="87">
        <v>39</v>
      </c>
      <c r="K16" s="83">
        <v>159</v>
      </c>
      <c r="L16" s="83">
        <v>176</v>
      </c>
      <c r="M16" s="51">
        <v>335</v>
      </c>
      <c r="N16" s="78">
        <v>212</v>
      </c>
      <c r="O16" s="79">
        <v>244</v>
      </c>
      <c r="P16" s="83">
        <v>29</v>
      </c>
      <c r="Q16" s="51">
        <v>29</v>
      </c>
      <c r="R16" s="215">
        <v>21</v>
      </c>
    </row>
    <row r="17" spans="1:18" ht="6" customHeight="1" x14ac:dyDescent="0.25">
      <c r="A17" s="209"/>
      <c r="B17" s="78"/>
      <c r="C17" s="79"/>
      <c r="D17" s="79"/>
      <c r="E17" s="210"/>
      <c r="F17" s="87"/>
      <c r="G17" s="83"/>
      <c r="H17" s="210"/>
      <c r="I17" s="104"/>
      <c r="J17" s="210"/>
      <c r="K17" s="83"/>
      <c r="L17" s="83"/>
      <c r="M17" s="51"/>
      <c r="N17" s="79"/>
      <c r="O17" s="79"/>
      <c r="P17" s="79"/>
      <c r="Q17" s="51"/>
      <c r="R17" s="51"/>
    </row>
    <row r="18" spans="1:18" x14ac:dyDescent="0.25">
      <c r="A18" s="213" t="s">
        <v>235</v>
      </c>
      <c r="B18" s="80">
        <v>182277</v>
      </c>
      <c r="C18" s="81">
        <v>187421</v>
      </c>
      <c r="D18" s="81">
        <v>193432</v>
      </c>
      <c r="E18" s="214">
        <v>197239</v>
      </c>
      <c r="F18" s="282">
        <v>199706</v>
      </c>
      <c r="G18" s="105">
        <v>204640</v>
      </c>
      <c r="H18" s="214">
        <v>207895</v>
      </c>
      <c r="I18" s="285">
        <v>210360</v>
      </c>
      <c r="J18" s="214">
        <v>213180</v>
      </c>
      <c r="K18" s="105">
        <v>217655</v>
      </c>
      <c r="L18" s="105">
        <v>220113</v>
      </c>
      <c r="M18" s="82">
        <v>224347</v>
      </c>
      <c r="N18" s="81">
        <v>230216</v>
      </c>
      <c r="O18" s="81">
        <v>233339</v>
      </c>
      <c r="P18" s="81">
        <v>237956</v>
      </c>
      <c r="Q18" s="82">
        <v>241661</v>
      </c>
      <c r="R18" s="82">
        <v>246215</v>
      </c>
    </row>
    <row r="19" spans="1:18" x14ac:dyDescent="0.25">
      <c r="A19" s="209" t="s">
        <v>110</v>
      </c>
      <c r="B19" s="78">
        <v>56079</v>
      </c>
      <c r="C19" s="79">
        <v>57961</v>
      </c>
      <c r="D19" s="79">
        <v>59590</v>
      </c>
      <c r="E19" s="210">
        <v>60515</v>
      </c>
      <c r="F19" s="87">
        <v>61195</v>
      </c>
      <c r="G19" s="83">
        <v>63610</v>
      </c>
      <c r="H19" s="210">
        <v>64907</v>
      </c>
      <c r="I19" s="104">
        <v>65641</v>
      </c>
      <c r="J19" s="210">
        <v>66704</v>
      </c>
      <c r="K19" s="83">
        <v>67914</v>
      </c>
      <c r="L19" s="83">
        <v>69413</v>
      </c>
      <c r="M19" s="51">
        <v>72194</v>
      </c>
      <c r="N19" s="79">
        <v>74392</v>
      </c>
      <c r="O19" s="79">
        <v>75496</v>
      </c>
      <c r="P19" s="79">
        <v>77079</v>
      </c>
      <c r="Q19" s="51">
        <v>78603</v>
      </c>
      <c r="R19" s="51">
        <v>79806</v>
      </c>
    </row>
    <row r="20" spans="1:18" x14ac:dyDescent="0.25">
      <c r="A20" s="209" t="s">
        <v>27</v>
      </c>
      <c r="B20" s="78">
        <v>57824</v>
      </c>
      <c r="C20" s="79">
        <v>58847</v>
      </c>
      <c r="D20" s="79">
        <v>60424</v>
      </c>
      <c r="E20" s="210">
        <v>61529</v>
      </c>
      <c r="F20" s="87">
        <v>62479</v>
      </c>
      <c r="G20" s="83">
        <v>63563</v>
      </c>
      <c r="H20" s="210">
        <v>64765</v>
      </c>
      <c r="I20" s="104">
        <v>65571</v>
      </c>
      <c r="J20" s="210">
        <v>66362</v>
      </c>
      <c r="K20" s="83">
        <v>67125</v>
      </c>
      <c r="L20" s="83">
        <v>67568</v>
      </c>
      <c r="M20" s="51">
        <v>67697</v>
      </c>
      <c r="N20" s="79">
        <v>69236</v>
      </c>
      <c r="O20" s="79">
        <v>70222</v>
      </c>
      <c r="P20" s="79">
        <v>71636</v>
      </c>
      <c r="Q20" s="51">
        <v>72921</v>
      </c>
      <c r="R20" s="51">
        <v>75029</v>
      </c>
    </row>
    <row r="21" spans="1:18" x14ac:dyDescent="0.25">
      <c r="A21" s="209" t="s">
        <v>8</v>
      </c>
      <c r="B21" s="78">
        <v>68374</v>
      </c>
      <c r="C21" s="79">
        <v>70613</v>
      </c>
      <c r="D21" s="79">
        <v>73418</v>
      </c>
      <c r="E21" s="210">
        <v>75195</v>
      </c>
      <c r="F21" s="87">
        <v>76032</v>
      </c>
      <c r="G21" s="83">
        <v>77467</v>
      </c>
      <c r="H21" s="210">
        <v>78223</v>
      </c>
      <c r="I21" s="104">
        <v>79148</v>
      </c>
      <c r="J21" s="210">
        <v>80114</v>
      </c>
      <c r="K21" s="83">
        <v>82616</v>
      </c>
      <c r="L21" s="83">
        <v>83132</v>
      </c>
      <c r="M21" s="51">
        <v>84456</v>
      </c>
      <c r="N21" s="79">
        <v>86588</v>
      </c>
      <c r="O21" s="79">
        <v>87621</v>
      </c>
      <c r="P21" s="79">
        <v>89241</v>
      </c>
      <c r="Q21" s="51">
        <v>90137</v>
      </c>
      <c r="R21" s="51">
        <v>91380</v>
      </c>
    </row>
    <row r="22" spans="1:18" x14ac:dyDescent="0.25">
      <c r="A22" s="209" t="s">
        <v>9</v>
      </c>
      <c r="B22" s="78" t="s">
        <v>105</v>
      </c>
      <c r="C22" s="79" t="s">
        <v>105</v>
      </c>
      <c r="D22" s="79" t="s">
        <v>105</v>
      </c>
      <c r="E22" s="210" t="s">
        <v>105</v>
      </c>
      <c r="F22" s="87" t="s">
        <v>105</v>
      </c>
      <c r="G22" s="83" t="s">
        <v>105</v>
      </c>
      <c r="H22" s="210" t="s">
        <v>105</v>
      </c>
      <c r="I22" s="104" t="s">
        <v>105</v>
      </c>
      <c r="J22" s="210" t="s">
        <v>105</v>
      </c>
      <c r="K22" s="83" t="s">
        <v>105</v>
      </c>
      <c r="L22" s="83" t="s">
        <v>105</v>
      </c>
      <c r="M22" s="51" t="s">
        <v>105</v>
      </c>
      <c r="N22" s="79" t="s">
        <v>105</v>
      </c>
      <c r="O22" s="79" t="s">
        <v>105</v>
      </c>
      <c r="P22" s="79" t="s">
        <v>105</v>
      </c>
      <c r="Q22" s="51" t="s">
        <v>105</v>
      </c>
      <c r="R22" s="51" t="s">
        <v>105</v>
      </c>
    </row>
    <row r="23" spans="1:18" x14ac:dyDescent="0.25">
      <c r="A23" s="209" t="s">
        <v>11</v>
      </c>
      <c r="B23" s="78" t="s">
        <v>105</v>
      </c>
      <c r="C23" s="79" t="s">
        <v>105</v>
      </c>
      <c r="D23" s="79" t="s">
        <v>105</v>
      </c>
      <c r="E23" s="210" t="s">
        <v>105</v>
      </c>
      <c r="F23" s="87" t="s">
        <v>105</v>
      </c>
      <c r="G23" s="83" t="s">
        <v>105</v>
      </c>
      <c r="H23" s="210" t="s">
        <v>105</v>
      </c>
      <c r="I23" s="104" t="s">
        <v>105</v>
      </c>
      <c r="J23" s="210" t="s">
        <v>105</v>
      </c>
      <c r="K23" s="83" t="s">
        <v>105</v>
      </c>
      <c r="L23" s="83" t="s">
        <v>105</v>
      </c>
      <c r="M23" s="51" t="s">
        <v>105</v>
      </c>
      <c r="N23" s="79" t="s">
        <v>105</v>
      </c>
      <c r="O23" s="79" t="s">
        <v>105</v>
      </c>
      <c r="P23" s="79" t="s">
        <v>105</v>
      </c>
      <c r="Q23" s="51" t="s">
        <v>105</v>
      </c>
      <c r="R23" s="51" t="s">
        <v>105</v>
      </c>
    </row>
    <row r="24" spans="1:18" ht="8.25" customHeight="1" x14ac:dyDescent="0.25">
      <c r="A24" s="216"/>
      <c r="B24" s="176"/>
      <c r="C24" s="217"/>
      <c r="D24" s="217"/>
      <c r="E24" s="217"/>
      <c r="F24" s="176"/>
      <c r="G24" s="275"/>
      <c r="H24" s="217"/>
      <c r="I24" s="286"/>
      <c r="J24" s="217"/>
      <c r="K24" s="275"/>
      <c r="L24" s="275"/>
      <c r="M24" s="175"/>
      <c r="N24" s="217"/>
      <c r="O24" s="217"/>
      <c r="P24" s="217"/>
      <c r="Q24" s="175"/>
      <c r="R24" s="175"/>
    </row>
    <row r="25" spans="1:18" x14ac:dyDescent="0.25">
      <c r="A25" s="19" t="s">
        <v>13</v>
      </c>
      <c r="B25" s="72">
        <v>55721</v>
      </c>
      <c r="C25" s="73">
        <v>55661</v>
      </c>
      <c r="D25" s="73">
        <v>56231</v>
      </c>
      <c r="E25" s="208">
        <v>57216</v>
      </c>
      <c r="F25" s="283">
        <v>55555</v>
      </c>
      <c r="G25" s="267">
        <v>55809</v>
      </c>
      <c r="H25" s="208">
        <v>55550</v>
      </c>
      <c r="I25" s="287">
        <v>55901</v>
      </c>
      <c r="J25" s="208">
        <v>56591</v>
      </c>
      <c r="K25" s="267">
        <v>57262</v>
      </c>
      <c r="L25" s="73">
        <v>57859</v>
      </c>
      <c r="M25" s="50">
        <v>58257</v>
      </c>
      <c r="N25" s="73">
        <v>62090</v>
      </c>
      <c r="O25" s="73">
        <v>63667</v>
      </c>
      <c r="P25" s="73">
        <v>63728</v>
      </c>
      <c r="Q25" s="50">
        <v>63256</v>
      </c>
      <c r="R25" s="50">
        <v>63524</v>
      </c>
    </row>
    <row r="26" spans="1:18" x14ac:dyDescent="0.25">
      <c r="A26" s="218" t="s">
        <v>14</v>
      </c>
      <c r="B26" s="85">
        <v>9.9199999999999997E-2</v>
      </c>
      <c r="C26" s="86">
        <v>9.6500000000000002E-2</v>
      </c>
      <c r="D26" s="86">
        <v>9.5399999999999999E-2</v>
      </c>
      <c r="E26" s="219">
        <v>9.7699999999999995E-2</v>
      </c>
      <c r="F26" s="284">
        <v>9.4799999999999995E-2</v>
      </c>
      <c r="G26" s="279">
        <v>9.2799999999999994E-2</v>
      </c>
      <c r="H26" s="219">
        <v>9.11E-2</v>
      </c>
      <c r="I26" s="288">
        <v>9.2399999999999996E-2</v>
      </c>
      <c r="J26" s="219">
        <v>9.3299999999999994E-2</v>
      </c>
      <c r="K26" s="279">
        <v>9.2999999999999999E-2</v>
      </c>
      <c r="L26" s="86">
        <v>9.3100000000000002E-2</v>
      </c>
      <c r="M26" s="63">
        <v>9.4600000000000004E-2</v>
      </c>
      <c r="N26" s="86">
        <v>0.10100000000000001</v>
      </c>
      <c r="O26" s="86">
        <v>0.1016</v>
      </c>
      <c r="P26" s="86">
        <v>0.1004</v>
      </c>
      <c r="Q26" s="63">
        <v>9.9699999999999997E-2</v>
      </c>
      <c r="R26" s="63">
        <v>0.1003</v>
      </c>
    </row>
    <row r="27" spans="1:18" ht="9.75" customHeight="1" x14ac:dyDescent="0.25">
      <c r="A27" s="209"/>
      <c r="B27" s="78"/>
      <c r="C27" s="79"/>
      <c r="D27" s="79"/>
      <c r="E27" s="210"/>
      <c r="F27" s="78"/>
      <c r="G27" s="79"/>
      <c r="H27" s="79"/>
      <c r="I27" s="51"/>
      <c r="J27" s="210"/>
      <c r="K27" s="83"/>
      <c r="L27" s="79"/>
      <c r="M27" s="51"/>
      <c r="N27" s="79"/>
      <c r="O27" s="79"/>
      <c r="P27" s="79"/>
      <c r="Q27" s="51"/>
      <c r="R27" s="51"/>
    </row>
    <row r="28" spans="1:18" x14ac:dyDescent="0.25">
      <c r="A28" s="19" t="s">
        <v>135</v>
      </c>
      <c r="B28" s="72">
        <v>125640984</v>
      </c>
      <c r="C28" s="73">
        <v>134290299</v>
      </c>
      <c r="D28" s="73">
        <v>137513356</v>
      </c>
      <c r="E28" s="208">
        <v>115376770</v>
      </c>
      <c r="F28" s="72">
        <v>108959982</v>
      </c>
      <c r="G28" s="73">
        <v>118412411</v>
      </c>
      <c r="H28" s="73">
        <v>115618592</v>
      </c>
      <c r="I28" s="50">
        <v>117770757</v>
      </c>
      <c r="J28" s="208">
        <v>108321332</v>
      </c>
      <c r="K28" s="267">
        <v>120552397</v>
      </c>
      <c r="L28" s="73">
        <v>119767083</v>
      </c>
      <c r="M28" s="50">
        <v>121692783</v>
      </c>
      <c r="N28" s="73">
        <v>116949846</v>
      </c>
      <c r="O28" s="73">
        <v>128516636</v>
      </c>
      <c r="P28" s="73">
        <v>125971444</v>
      </c>
      <c r="Q28" s="50">
        <v>129195319</v>
      </c>
      <c r="R28" s="50">
        <v>119246179</v>
      </c>
    </row>
    <row r="29" spans="1:18" ht="8.25" customHeight="1" x14ac:dyDescent="0.25">
      <c r="A29" s="209"/>
      <c r="B29" s="78"/>
      <c r="C29" s="79"/>
      <c r="D29" s="79"/>
      <c r="E29" s="210"/>
      <c r="F29" s="78"/>
      <c r="G29" s="79"/>
      <c r="H29" s="79"/>
      <c r="I29" s="51"/>
      <c r="J29" s="210"/>
      <c r="K29" s="83"/>
      <c r="L29" s="79"/>
      <c r="M29" s="51"/>
      <c r="N29" s="79"/>
      <c r="O29" s="79"/>
      <c r="P29" s="79"/>
      <c r="Q29" s="51"/>
      <c r="R29" s="51"/>
    </row>
    <row r="30" spans="1:18" x14ac:dyDescent="0.25">
      <c r="A30" s="19" t="s">
        <v>138</v>
      </c>
      <c r="B30" s="72">
        <v>191506539</v>
      </c>
      <c r="C30" s="73">
        <v>203157350</v>
      </c>
      <c r="D30" s="73">
        <v>203217974</v>
      </c>
      <c r="E30" s="208">
        <v>210132411</v>
      </c>
      <c r="F30" s="72">
        <v>207940715</v>
      </c>
      <c r="G30" s="73">
        <v>219088728</v>
      </c>
      <c r="H30" s="73">
        <v>219122084</v>
      </c>
      <c r="I30" s="50">
        <v>229876595</v>
      </c>
      <c r="J30" s="208">
        <v>222516475</v>
      </c>
      <c r="K30" s="267">
        <v>235483631</v>
      </c>
      <c r="L30" s="73">
        <v>230812307</v>
      </c>
      <c r="M30" s="50">
        <v>243430249</v>
      </c>
      <c r="N30" s="73">
        <v>241942862</v>
      </c>
      <c r="O30" s="73">
        <v>258066243</v>
      </c>
      <c r="P30" s="73">
        <v>251041641</v>
      </c>
      <c r="Q30" s="50">
        <v>262135043</v>
      </c>
      <c r="R30" s="50">
        <v>274293237</v>
      </c>
    </row>
    <row r="31" spans="1:18" ht="8.25" customHeight="1" x14ac:dyDescent="0.25">
      <c r="A31" s="209"/>
      <c r="B31" s="78"/>
      <c r="C31" s="79"/>
      <c r="D31" s="79"/>
      <c r="E31" s="210"/>
      <c r="F31" s="78"/>
      <c r="G31" s="79"/>
      <c r="H31" s="79"/>
      <c r="I31" s="51"/>
      <c r="J31" s="210"/>
      <c r="K31" s="83"/>
      <c r="L31" s="79"/>
      <c r="M31" s="51"/>
      <c r="N31" s="79"/>
      <c r="O31" s="79"/>
      <c r="P31" s="79"/>
      <c r="Q31" s="51"/>
      <c r="R31" s="51"/>
    </row>
    <row r="32" spans="1:18" x14ac:dyDescent="0.25">
      <c r="A32" s="19" t="s">
        <v>16</v>
      </c>
      <c r="B32" s="72">
        <v>101247140</v>
      </c>
      <c r="C32" s="73">
        <v>101654462</v>
      </c>
      <c r="D32" s="73">
        <v>100605791</v>
      </c>
      <c r="E32" s="208">
        <v>97271042</v>
      </c>
      <c r="F32" s="72">
        <v>81618293</v>
      </c>
      <c r="G32" s="73">
        <v>83091132</v>
      </c>
      <c r="H32" s="73">
        <v>91051703</v>
      </c>
      <c r="I32" s="50">
        <v>76507368</v>
      </c>
      <c r="J32" s="208">
        <v>70196042</v>
      </c>
      <c r="K32" s="267">
        <v>69546226</v>
      </c>
      <c r="L32" s="73">
        <v>70737231</v>
      </c>
      <c r="M32" s="50">
        <v>67721218</v>
      </c>
      <c r="N32" s="73">
        <v>62049220</v>
      </c>
      <c r="O32" s="73">
        <v>57785530</v>
      </c>
      <c r="P32" s="73">
        <v>57267416</v>
      </c>
      <c r="Q32" s="50">
        <v>58169884</v>
      </c>
      <c r="R32" s="50">
        <v>51278340</v>
      </c>
    </row>
    <row r="33" spans="1:18" ht="7.5" customHeight="1" x14ac:dyDescent="0.25">
      <c r="A33" s="209"/>
      <c r="B33" s="78"/>
      <c r="C33" s="79"/>
      <c r="D33" s="79"/>
      <c r="E33" s="210"/>
      <c r="F33" s="78"/>
      <c r="G33" s="79"/>
      <c r="H33" s="79"/>
      <c r="I33" s="51"/>
      <c r="J33" s="210"/>
      <c r="K33" s="83"/>
      <c r="L33" s="79"/>
      <c r="M33" s="51"/>
      <c r="N33" s="79"/>
      <c r="O33" s="79"/>
      <c r="P33" s="79"/>
      <c r="Q33" s="51"/>
      <c r="R33" s="51"/>
    </row>
    <row r="34" spans="1:18" x14ac:dyDescent="0.25">
      <c r="A34" s="19" t="s">
        <v>17</v>
      </c>
      <c r="B34" s="283">
        <v>40794</v>
      </c>
      <c r="C34" s="267">
        <v>53249</v>
      </c>
      <c r="D34" s="73">
        <v>49412</v>
      </c>
      <c r="E34" s="208">
        <v>46765</v>
      </c>
      <c r="F34" s="72">
        <v>38019</v>
      </c>
      <c r="G34" s="73">
        <v>46765</v>
      </c>
      <c r="H34" s="73">
        <v>54312</v>
      </c>
      <c r="I34" s="50">
        <v>38320</v>
      </c>
      <c r="J34" s="208">
        <v>35921</v>
      </c>
      <c r="K34" s="267">
        <v>41620</v>
      </c>
      <c r="L34" s="73">
        <v>42337</v>
      </c>
      <c r="M34" s="50">
        <v>41807</v>
      </c>
      <c r="N34" s="208">
        <v>36612</v>
      </c>
      <c r="O34" s="267">
        <v>35577</v>
      </c>
      <c r="P34" s="267">
        <v>35715</v>
      </c>
      <c r="Q34" s="50">
        <v>32861</v>
      </c>
      <c r="R34" s="50">
        <v>28041</v>
      </c>
    </row>
    <row r="35" spans="1:18" ht="9" customHeight="1" x14ac:dyDescent="0.25">
      <c r="A35" s="209"/>
      <c r="B35" s="87"/>
      <c r="C35" s="83"/>
      <c r="D35" s="79"/>
      <c r="E35" s="210"/>
      <c r="F35" s="78"/>
      <c r="G35" s="79"/>
      <c r="H35" s="79"/>
      <c r="I35" s="51"/>
      <c r="J35" s="210"/>
      <c r="K35" s="83"/>
      <c r="L35" s="79"/>
      <c r="M35" s="51"/>
      <c r="N35" s="210"/>
      <c r="O35" s="83"/>
      <c r="P35" s="83"/>
      <c r="Q35" s="51"/>
      <c r="R35" s="51"/>
    </row>
    <row r="36" spans="1:18" ht="15" customHeight="1" x14ac:dyDescent="0.25">
      <c r="A36" s="19" t="s">
        <v>237</v>
      </c>
      <c r="B36" s="56">
        <v>750</v>
      </c>
      <c r="C36" s="204">
        <v>813</v>
      </c>
      <c r="D36" s="204">
        <v>970</v>
      </c>
      <c r="E36" s="32">
        <v>984</v>
      </c>
      <c r="F36" s="56">
        <v>994</v>
      </c>
      <c r="G36" s="204">
        <v>1135</v>
      </c>
      <c r="H36" s="204">
        <v>1273</v>
      </c>
      <c r="I36" s="32">
        <v>1321</v>
      </c>
      <c r="J36" s="56">
        <v>1325</v>
      </c>
      <c r="K36" s="204">
        <v>1505</v>
      </c>
      <c r="L36" s="280">
        <v>1623</v>
      </c>
      <c r="M36" s="32">
        <v>1753</v>
      </c>
      <c r="N36" s="56">
        <v>2003</v>
      </c>
      <c r="O36" s="204">
        <v>2975</v>
      </c>
      <c r="P36" s="204">
        <v>3494</v>
      </c>
      <c r="Q36" s="32">
        <v>5648</v>
      </c>
      <c r="R36" s="19">
        <v>7172</v>
      </c>
    </row>
    <row r="37" spans="1:18" ht="9" customHeight="1" x14ac:dyDescent="0.25">
      <c r="A37" s="209"/>
      <c r="B37" s="87"/>
      <c r="C37" s="269"/>
      <c r="D37" s="83"/>
      <c r="E37" s="210"/>
      <c r="F37" s="87"/>
      <c r="G37" s="83"/>
      <c r="H37" s="83"/>
      <c r="I37" s="51"/>
      <c r="J37" s="210"/>
      <c r="K37" s="83"/>
      <c r="L37" s="79"/>
      <c r="M37" s="51"/>
      <c r="N37" s="210"/>
      <c r="O37" s="83"/>
      <c r="P37" s="83"/>
      <c r="Q37" s="51"/>
      <c r="R37" s="51"/>
    </row>
    <row r="38" spans="1:18" x14ac:dyDescent="0.25">
      <c r="A38" s="19" t="s">
        <v>18</v>
      </c>
      <c r="B38" s="283">
        <v>15011599</v>
      </c>
      <c r="C38" s="295">
        <v>22366231</v>
      </c>
      <c r="D38" s="267">
        <v>29218008</v>
      </c>
      <c r="E38" s="208">
        <v>21499220</v>
      </c>
      <c r="F38" s="283">
        <v>20089338</v>
      </c>
      <c r="G38" s="267">
        <v>31299788</v>
      </c>
      <c r="H38" s="267">
        <v>53442441</v>
      </c>
      <c r="I38" s="50">
        <v>41808351</v>
      </c>
      <c r="J38" s="208">
        <v>40892116</v>
      </c>
      <c r="K38" s="267">
        <v>54531366</v>
      </c>
      <c r="L38" s="73">
        <v>65975155</v>
      </c>
      <c r="M38" s="50">
        <v>50020802</v>
      </c>
      <c r="N38" s="208">
        <v>45901048</v>
      </c>
      <c r="O38" s="267">
        <v>58768855</v>
      </c>
      <c r="P38" s="267">
        <v>66221686</v>
      </c>
      <c r="Q38" s="50">
        <v>50484726</v>
      </c>
      <c r="R38" s="50">
        <v>43391545</v>
      </c>
    </row>
    <row r="39" spans="1:18" x14ac:dyDescent="0.25">
      <c r="A39" s="213" t="s">
        <v>238</v>
      </c>
      <c r="B39" s="282">
        <v>4008343</v>
      </c>
      <c r="C39" s="296">
        <v>4459007</v>
      </c>
      <c r="D39" s="105">
        <v>6066412</v>
      </c>
      <c r="E39" s="214">
        <v>4998834</v>
      </c>
      <c r="F39" s="282">
        <v>4823258</v>
      </c>
      <c r="G39" s="105">
        <v>5140541</v>
      </c>
      <c r="H39" s="105">
        <v>7908540</v>
      </c>
      <c r="I39" s="82">
        <v>6645844</v>
      </c>
      <c r="J39" s="214">
        <v>6757321</v>
      </c>
      <c r="K39" s="105">
        <v>7402675</v>
      </c>
      <c r="L39" s="81">
        <v>9687397</v>
      </c>
      <c r="M39" s="82">
        <v>8044992</v>
      </c>
      <c r="N39" s="214">
        <v>7748144</v>
      </c>
      <c r="O39" s="105">
        <v>8264608</v>
      </c>
      <c r="P39" s="105">
        <v>10271536</v>
      </c>
      <c r="Q39" s="82">
        <v>8059118</v>
      </c>
      <c r="R39" s="82">
        <v>6918213</v>
      </c>
    </row>
    <row r="40" spans="1:18" x14ac:dyDescent="0.25">
      <c r="A40" s="209" t="s">
        <v>19</v>
      </c>
      <c r="B40" s="87">
        <v>2307465</v>
      </c>
      <c r="C40" s="269">
        <v>2519969</v>
      </c>
      <c r="D40" s="83">
        <v>3535500</v>
      </c>
      <c r="E40" s="210">
        <v>2941447</v>
      </c>
      <c r="F40" s="87">
        <v>2803748</v>
      </c>
      <c r="G40" s="83">
        <v>3001920</v>
      </c>
      <c r="H40" s="83">
        <v>4680075</v>
      </c>
      <c r="I40" s="51">
        <v>3858774</v>
      </c>
      <c r="J40" s="210">
        <v>3952017</v>
      </c>
      <c r="K40" s="83">
        <v>4265720</v>
      </c>
      <c r="L40" s="79">
        <v>5698930</v>
      </c>
      <c r="M40" s="51">
        <v>4650456</v>
      </c>
      <c r="N40" s="210">
        <v>4553814</v>
      </c>
      <c r="O40" s="83">
        <v>4856944</v>
      </c>
      <c r="P40" s="83">
        <v>6008032</v>
      </c>
      <c r="Q40" s="51">
        <v>4682101</v>
      </c>
      <c r="R40" s="51">
        <v>3978003</v>
      </c>
    </row>
    <row r="41" spans="1:18" x14ac:dyDescent="0.25">
      <c r="A41" s="209" t="s">
        <v>20</v>
      </c>
      <c r="B41" s="87">
        <v>1700878</v>
      </c>
      <c r="C41" s="269">
        <v>1939038</v>
      </c>
      <c r="D41" s="83">
        <v>2530912</v>
      </c>
      <c r="E41" s="210">
        <v>2057388</v>
      </c>
      <c r="F41" s="87">
        <v>2019510</v>
      </c>
      <c r="G41" s="83">
        <v>2138621</v>
      </c>
      <c r="H41" s="83">
        <v>3228465</v>
      </c>
      <c r="I41" s="51">
        <v>2787070</v>
      </c>
      <c r="J41" s="210">
        <v>2805304</v>
      </c>
      <c r="K41" s="83">
        <v>3136954</v>
      </c>
      <c r="L41" s="83">
        <v>3988467</v>
      </c>
      <c r="M41" s="51">
        <v>3394536</v>
      </c>
      <c r="N41" s="210">
        <v>3194330</v>
      </c>
      <c r="O41" s="83">
        <v>3407663</v>
      </c>
      <c r="P41" s="83">
        <v>4263504</v>
      </c>
      <c r="Q41" s="51">
        <v>3377018</v>
      </c>
      <c r="R41" s="51">
        <v>2940210</v>
      </c>
    </row>
    <row r="42" spans="1:18" ht="5.25" customHeight="1" x14ac:dyDescent="0.25">
      <c r="A42" s="209"/>
      <c r="B42" s="176"/>
      <c r="C42" s="268"/>
      <c r="D42" s="275"/>
      <c r="E42" s="217"/>
      <c r="F42" s="176"/>
      <c r="G42" s="275"/>
      <c r="H42" s="275"/>
      <c r="I42" s="175"/>
      <c r="J42" s="217"/>
      <c r="K42" s="275"/>
      <c r="L42" s="275"/>
      <c r="M42" s="175"/>
      <c r="N42" s="217"/>
      <c r="O42" s="275"/>
      <c r="P42" s="275"/>
      <c r="Q42" s="175"/>
      <c r="R42" s="175"/>
    </row>
    <row r="43" spans="1:18" x14ac:dyDescent="0.25">
      <c r="A43" s="213" t="s">
        <v>239</v>
      </c>
      <c r="B43" s="282">
        <v>11003256</v>
      </c>
      <c r="C43" s="296">
        <v>17907224</v>
      </c>
      <c r="D43" s="105">
        <v>23151596</v>
      </c>
      <c r="E43" s="214">
        <v>16500386</v>
      </c>
      <c r="F43" s="282">
        <v>15266079</v>
      </c>
      <c r="G43" s="105">
        <v>26159248</v>
      </c>
      <c r="H43" s="105">
        <v>45533901</v>
      </c>
      <c r="I43" s="82">
        <v>35162507</v>
      </c>
      <c r="J43" s="214">
        <v>34134795</v>
      </c>
      <c r="K43" s="105">
        <v>47128691</v>
      </c>
      <c r="L43" s="105">
        <v>56287758</v>
      </c>
      <c r="M43" s="82">
        <v>41975810</v>
      </c>
      <c r="N43" s="214">
        <v>38152904</v>
      </c>
      <c r="O43" s="105">
        <v>50504247</v>
      </c>
      <c r="P43" s="105">
        <v>55950149</v>
      </c>
      <c r="Q43" s="82">
        <v>42425608</v>
      </c>
      <c r="R43" s="82">
        <v>36473332</v>
      </c>
    </row>
    <row r="44" spans="1:18" x14ac:dyDescent="0.25">
      <c r="A44" s="209" t="s">
        <v>19</v>
      </c>
      <c r="B44" s="87">
        <v>6363875</v>
      </c>
      <c r="C44" s="269">
        <v>10690828</v>
      </c>
      <c r="D44" s="83">
        <v>14064974</v>
      </c>
      <c r="E44" s="210">
        <v>9704173</v>
      </c>
      <c r="F44" s="87">
        <v>8961150</v>
      </c>
      <c r="G44" s="83">
        <v>15601824</v>
      </c>
      <c r="H44" s="83">
        <v>27649768</v>
      </c>
      <c r="I44" s="51">
        <v>20194611</v>
      </c>
      <c r="J44" s="210">
        <v>19538976</v>
      </c>
      <c r="K44" s="83">
        <v>28002268</v>
      </c>
      <c r="L44" s="83">
        <v>32962393</v>
      </c>
      <c r="M44" s="51">
        <v>23617492</v>
      </c>
      <c r="N44" s="210">
        <v>21464205</v>
      </c>
      <c r="O44" s="83">
        <v>29065434</v>
      </c>
      <c r="P44" s="83">
        <v>32664636</v>
      </c>
      <c r="Q44" s="51">
        <v>24251316</v>
      </c>
      <c r="R44" s="51">
        <v>20511563</v>
      </c>
    </row>
    <row r="45" spans="1:18" x14ac:dyDescent="0.25">
      <c r="A45" s="209" t="s">
        <v>20</v>
      </c>
      <c r="B45" s="87">
        <v>4639381</v>
      </c>
      <c r="C45" s="269">
        <v>7216396</v>
      </c>
      <c r="D45" s="83">
        <v>9086622</v>
      </c>
      <c r="E45" s="210">
        <v>6796213</v>
      </c>
      <c r="F45" s="87">
        <v>6304929</v>
      </c>
      <c r="G45" s="83">
        <v>10557424</v>
      </c>
      <c r="H45" s="83">
        <v>17884133</v>
      </c>
      <c r="I45" s="51">
        <v>14967896</v>
      </c>
      <c r="J45" s="210">
        <v>14595819</v>
      </c>
      <c r="K45" s="83">
        <v>19126423</v>
      </c>
      <c r="L45" s="83">
        <v>23325365</v>
      </c>
      <c r="M45" s="51">
        <v>18358318</v>
      </c>
      <c r="N45" s="210">
        <v>16688699</v>
      </c>
      <c r="O45" s="83">
        <v>21438814</v>
      </c>
      <c r="P45" s="83">
        <v>23285513</v>
      </c>
      <c r="Q45" s="51">
        <v>18174292</v>
      </c>
      <c r="R45" s="51">
        <v>15961769</v>
      </c>
    </row>
    <row r="46" spans="1:18" ht="5.25" customHeight="1" x14ac:dyDescent="0.25">
      <c r="A46" s="209"/>
      <c r="B46" s="87"/>
      <c r="C46" s="269"/>
      <c r="D46" s="83"/>
      <c r="E46" s="210"/>
      <c r="F46" s="87"/>
      <c r="G46" s="83"/>
      <c r="H46" s="83"/>
      <c r="I46" s="51"/>
      <c r="J46" s="210"/>
      <c r="K46" s="83"/>
      <c r="L46" s="83"/>
      <c r="M46" s="51"/>
      <c r="N46" s="210"/>
      <c r="O46" s="83"/>
      <c r="P46" s="83"/>
      <c r="Q46" s="51"/>
      <c r="R46" s="51"/>
    </row>
    <row r="47" spans="1:18" x14ac:dyDescent="0.25">
      <c r="A47" s="213" t="s">
        <v>240</v>
      </c>
      <c r="B47" s="282"/>
      <c r="C47" s="296"/>
      <c r="D47" s="105"/>
      <c r="E47" s="82"/>
      <c r="F47" s="214"/>
      <c r="G47" s="105"/>
      <c r="H47" s="105"/>
      <c r="I47" s="82"/>
      <c r="J47" s="214"/>
      <c r="K47" s="105"/>
      <c r="L47" s="105"/>
      <c r="M47" s="82"/>
      <c r="N47" s="214"/>
      <c r="O47" s="105"/>
      <c r="P47" s="105"/>
      <c r="Q47" s="82"/>
      <c r="R47" s="82"/>
    </row>
    <row r="48" spans="1:18" x14ac:dyDescent="0.25">
      <c r="A48" s="220" t="s">
        <v>21</v>
      </c>
      <c r="B48" s="294">
        <v>23.3</v>
      </c>
      <c r="C48" s="297">
        <v>56.2</v>
      </c>
      <c r="D48" s="270">
        <v>120.6</v>
      </c>
      <c r="E48" s="88">
        <v>66.7</v>
      </c>
      <c r="F48" s="266">
        <v>60</v>
      </c>
      <c r="G48" s="270">
        <v>196.7</v>
      </c>
      <c r="H48" s="270">
        <v>638.1</v>
      </c>
      <c r="I48" s="88">
        <v>348.4</v>
      </c>
      <c r="J48" s="266">
        <v>362.4</v>
      </c>
      <c r="K48" s="270">
        <v>752.6</v>
      </c>
      <c r="L48" s="270">
        <v>1229.8</v>
      </c>
      <c r="M48" s="88">
        <v>643.4</v>
      </c>
      <c r="N48" s="266">
        <v>533.70000000000005</v>
      </c>
      <c r="O48" s="270">
        <v>1086.8</v>
      </c>
      <c r="P48" s="270">
        <v>1734.8</v>
      </c>
      <c r="Q48" s="88">
        <v>908</v>
      </c>
      <c r="R48" s="88">
        <v>692.3</v>
      </c>
    </row>
    <row r="49" spans="1:20" x14ac:dyDescent="0.25">
      <c r="A49" s="220" t="s">
        <v>22</v>
      </c>
      <c r="B49" s="294">
        <v>8.1999999999999993</v>
      </c>
      <c r="C49" s="297">
        <v>10</v>
      </c>
      <c r="D49" s="270">
        <v>17.5</v>
      </c>
      <c r="E49" s="88">
        <v>15</v>
      </c>
      <c r="F49" s="266">
        <v>15.6</v>
      </c>
      <c r="G49" s="270">
        <v>25.3</v>
      </c>
      <c r="H49" s="270">
        <v>71.400000000000006</v>
      </c>
      <c r="I49" s="88">
        <v>63.3</v>
      </c>
      <c r="J49" s="266">
        <v>66.900000000000006</v>
      </c>
      <c r="K49" s="270">
        <v>81.900000000000006</v>
      </c>
      <c r="L49" s="270">
        <v>134.80000000000001</v>
      </c>
      <c r="M49" s="88">
        <v>109.6</v>
      </c>
      <c r="N49" s="266">
        <v>111.1</v>
      </c>
      <c r="O49" s="270">
        <v>127.8</v>
      </c>
      <c r="P49" s="270">
        <v>247.7</v>
      </c>
      <c r="Q49" s="88">
        <v>206</v>
      </c>
      <c r="R49" s="88">
        <v>170.2</v>
      </c>
    </row>
    <row r="50" spans="1:20" ht="11.25" customHeight="1" x14ac:dyDescent="0.25">
      <c r="A50" s="209"/>
      <c r="B50" s="177"/>
      <c r="C50" s="293"/>
      <c r="D50" s="275"/>
      <c r="E50" s="217"/>
      <c r="F50" s="177"/>
      <c r="G50" s="276"/>
      <c r="H50" s="275"/>
      <c r="I50" s="175"/>
      <c r="J50" s="221"/>
      <c r="K50" s="276"/>
      <c r="L50" s="275"/>
      <c r="M50" s="179"/>
      <c r="N50" s="221"/>
      <c r="O50" s="276"/>
      <c r="P50" s="275"/>
      <c r="Q50" s="175"/>
      <c r="R50" s="179"/>
    </row>
    <row r="51" spans="1:20" x14ac:dyDescent="0.25">
      <c r="A51" s="19" t="s">
        <v>23</v>
      </c>
      <c r="B51" s="289">
        <v>44.87</v>
      </c>
      <c r="C51" s="298">
        <v>44.15</v>
      </c>
      <c r="D51" s="271">
        <v>45.98</v>
      </c>
      <c r="E51" s="222">
        <v>44.04</v>
      </c>
      <c r="F51" s="289">
        <v>42.89</v>
      </c>
      <c r="G51" s="271">
        <v>44.47</v>
      </c>
      <c r="H51" s="271">
        <v>45.12</v>
      </c>
      <c r="I51" s="89">
        <v>43.24</v>
      </c>
      <c r="J51" s="222">
        <v>41.47</v>
      </c>
      <c r="K51" s="271">
        <v>42.41</v>
      </c>
      <c r="L51" s="271">
        <v>44.56</v>
      </c>
      <c r="M51" s="89">
        <v>43.83</v>
      </c>
      <c r="N51" s="222">
        <v>43.45</v>
      </c>
      <c r="O51" s="271">
        <v>43.83</v>
      </c>
      <c r="P51" s="271">
        <v>45.38</v>
      </c>
      <c r="Q51" s="89">
        <v>44.77</v>
      </c>
      <c r="R51" s="89">
        <v>43.3</v>
      </c>
    </row>
    <row r="52" spans="1:20" ht="7.5" customHeight="1" x14ac:dyDescent="0.25">
      <c r="A52" s="209"/>
      <c r="B52" s="290"/>
      <c r="C52" s="299"/>
      <c r="D52" s="272"/>
      <c r="E52" s="223"/>
      <c r="F52" s="290"/>
      <c r="G52" s="272"/>
      <c r="H52" s="272"/>
      <c r="I52" s="91"/>
      <c r="J52" s="223"/>
      <c r="K52" s="272"/>
      <c r="L52" s="272"/>
      <c r="M52" s="91"/>
      <c r="N52" s="223"/>
      <c r="O52" s="272"/>
      <c r="P52" s="272"/>
      <c r="Q52" s="91"/>
      <c r="R52" s="91"/>
    </row>
    <row r="53" spans="1:20" x14ac:dyDescent="0.25">
      <c r="A53" s="19" t="s">
        <v>24</v>
      </c>
      <c r="B53" s="291">
        <v>1.2384999999999999</v>
      </c>
      <c r="C53" s="300">
        <v>1.2661</v>
      </c>
      <c r="D53" s="273">
        <v>1.2858000000000001</v>
      </c>
      <c r="E53" s="224">
        <v>1.2719</v>
      </c>
      <c r="F53" s="291">
        <v>1.2618</v>
      </c>
      <c r="G53" s="273">
        <v>1.2835000000000001</v>
      </c>
      <c r="H53" s="273">
        <v>1.2911999999999999</v>
      </c>
      <c r="I53" s="92">
        <v>1.2713000000000001</v>
      </c>
      <c r="J53" s="224">
        <v>1.2616000000000001</v>
      </c>
      <c r="K53" s="273">
        <v>1.2690999999999999</v>
      </c>
      <c r="L53" s="273">
        <v>1.27</v>
      </c>
      <c r="M53" s="92">
        <v>1.2478</v>
      </c>
      <c r="N53" s="224">
        <v>1.2354000000000001</v>
      </c>
      <c r="O53" s="273">
        <v>1.2504999999999999</v>
      </c>
      <c r="P53" s="273">
        <v>1.2575000000000001</v>
      </c>
      <c r="Q53" s="92">
        <v>1.2488999999999999</v>
      </c>
      <c r="R53" s="92">
        <v>1.2470000000000001</v>
      </c>
    </row>
    <row r="54" spans="1:20" ht="7.5" customHeight="1" x14ac:dyDescent="0.25">
      <c r="A54" s="209"/>
      <c r="B54" s="90"/>
      <c r="C54" s="223"/>
      <c r="D54" s="272"/>
      <c r="E54" s="223"/>
      <c r="F54" s="290"/>
      <c r="G54" s="272"/>
      <c r="H54" s="272"/>
      <c r="I54" s="91"/>
      <c r="J54" s="223"/>
      <c r="K54" s="272"/>
      <c r="L54" s="272"/>
      <c r="M54" s="91"/>
      <c r="N54" s="223"/>
      <c r="O54" s="272"/>
      <c r="P54" s="272"/>
      <c r="Q54" s="91"/>
      <c r="R54" s="91"/>
    </row>
    <row r="55" spans="1:20" ht="15" thickBot="1" x14ac:dyDescent="0.3">
      <c r="A55" s="225" t="s">
        <v>25</v>
      </c>
      <c r="B55" s="94">
        <v>6948</v>
      </c>
      <c r="C55" s="95">
        <v>6971</v>
      </c>
      <c r="D55" s="95">
        <v>7828</v>
      </c>
      <c r="E55" s="96">
        <v>7797</v>
      </c>
      <c r="F55" s="292">
        <v>7550</v>
      </c>
      <c r="G55" s="274">
        <v>8551</v>
      </c>
      <c r="H55" s="274">
        <v>9112</v>
      </c>
      <c r="I55" s="97">
        <v>8033</v>
      </c>
      <c r="J55" s="96">
        <v>7893</v>
      </c>
      <c r="K55" s="274">
        <v>7018</v>
      </c>
      <c r="L55" s="274">
        <v>6832</v>
      </c>
      <c r="M55" s="97">
        <v>7147</v>
      </c>
      <c r="N55" s="96">
        <v>10822</v>
      </c>
      <c r="O55" s="274">
        <v>4882</v>
      </c>
      <c r="P55" s="274">
        <v>4972</v>
      </c>
      <c r="Q55" s="97">
        <v>4620</v>
      </c>
      <c r="R55" s="97">
        <v>3888</v>
      </c>
    </row>
    <row r="56" spans="1:20" ht="16.5" customHeight="1" thickBot="1" x14ac:dyDescent="0.3"/>
    <row r="57" spans="1:20" ht="20.25" thickBot="1" x14ac:dyDescent="0.3">
      <c r="A57" s="366" t="s">
        <v>241</v>
      </c>
      <c r="B57" s="366"/>
      <c r="C57" s="366"/>
      <c r="D57" s="366"/>
      <c r="E57" s="366"/>
      <c r="F57" s="366"/>
      <c r="G57" s="366"/>
      <c r="H57" s="366"/>
      <c r="I57" s="366"/>
      <c r="J57" s="366"/>
      <c r="K57" s="366"/>
      <c r="L57" s="366"/>
      <c r="M57" s="366"/>
      <c r="N57" s="366"/>
      <c r="O57" s="366"/>
      <c r="P57" s="366"/>
      <c r="Q57" s="366"/>
      <c r="R57" s="366"/>
    </row>
    <row r="58" spans="1:20" x14ac:dyDescent="0.25">
      <c r="A58" s="32" t="s">
        <v>51</v>
      </c>
      <c r="B58" s="283">
        <v>229977</v>
      </c>
      <c r="C58" s="277">
        <v>231792</v>
      </c>
      <c r="D58" s="277">
        <v>233178</v>
      </c>
      <c r="E58" s="50">
        <v>234368</v>
      </c>
      <c r="F58" s="208">
        <v>236385</v>
      </c>
      <c r="G58" s="277">
        <v>239582</v>
      </c>
      <c r="H58" s="277">
        <v>238349</v>
      </c>
      <c r="I58" s="50">
        <v>240280</v>
      </c>
      <c r="J58" s="208">
        <v>245828</v>
      </c>
      <c r="K58" s="277">
        <v>248420</v>
      </c>
      <c r="L58" s="327">
        <v>250383</v>
      </c>
      <c r="M58" s="50">
        <v>255437</v>
      </c>
      <c r="N58" s="208">
        <v>254720</v>
      </c>
      <c r="O58" s="277">
        <v>256838</v>
      </c>
      <c r="P58" s="277">
        <v>257415</v>
      </c>
      <c r="Q58" s="50">
        <v>256838</v>
      </c>
      <c r="R58" s="249">
        <v>257056</v>
      </c>
      <c r="S58" s="329">
        <f>R58-N58</f>
        <v>2336</v>
      </c>
      <c r="T58" s="330">
        <f>S58/N58</f>
        <v>9.1708542713567834E-3</v>
      </c>
    </row>
    <row r="59" spans="1:20" x14ac:dyDescent="0.25">
      <c r="A59" s="36" t="s">
        <v>110</v>
      </c>
      <c r="B59" s="87">
        <v>151122</v>
      </c>
      <c r="C59" s="83">
        <v>151761</v>
      </c>
      <c r="D59" s="83">
        <v>152348</v>
      </c>
      <c r="E59" s="51">
        <v>151945</v>
      </c>
      <c r="F59" s="210">
        <v>151717</v>
      </c>
      <c r="G59" s="83">
        <v>151813</v>
      </c>
      <c r="H59" s="83">
        <v>147039</v>
      </c>
      <c r="I59" s="51">
        <v>146608</v>
      </c>
      <c r="J59" s="210">
        <v>145319</v>
      </c>
      <c r="K59" s="83">
        <v>144390</v>
      </c>
      <c r="L59" s="79">
        <v>143880</v>
      </c>
      <c r="M59" s="51">
        <v>145795</v>
      </c>
      <c r="N59" s="210">
        <v>142696</v>
      </c>
      <c r="O59" s="83">
        <v>142267</v>
      </c>
      <c r="P59" s="83">
        <v>140598</v>
      </c>
      <c r="Q59" s="51">
        <v>138802</v>
      </c>
      <c r="R59" s="215">
        <v>136930</v>
      </c>
    </row>
    <row r="60" spans="1:20" x14ac:dyDescent="0.25">
      <c r="A60" s="36" t="s">
        <v>27</v>
      </c>
      <c r="B60" s="87">
        <v>77602</v>
      </c>
      <c r="C60" s="83">
        <v>78722</v>
      </c>
      <c r="D60" s="83">
        <v>78815</v>
      </c>
      <c r="E60" s="51">
        <v>79620</v>
      </c>
      <c r="F60" s="210">
        <v>81381</v>
      </c>
      <c r="G60" s="83">
        <v>83804</v>
      </c>
      <c r="H60" s="83">
        <v>85519</v>
      </c>
      <c r="I60" s="51">
        <v>86802</v>
      </c>
      <c r="J60" s="210">
        <v>92714</v>
      </c>
      <c r="K60" s="83">
        <v>95250</v>
      </c>
      <c r="L60" s="79">
        <v>96981</v>
      </c>
      <c r="M60" s="51">
        <v>99282</v>
      </c>
      <c r="N60" s="210">
        <v>100980</v>
      </c>
      <c r="O60" s="83">
        <v>103382</v>
      </c>
      <c r="P60" s="83">
        <v>105581</v>
      </c>
      <c r="Q60" s="51">
        <v>107024</v>
      </c>
      <c r="R60" s="215">
        <v>108854</v>
      </c>
    </row>
    <row r="61" spans="1:20" x14ac:dyDescent="0.25">
      <c r="A61" s="36" t="s">
        <v>111</v>
      </c>
      <c r="B61" s="87">
        <v>286</v>
      </c>
      <c r="C61" s="83">
        <v>355</v>
      </c>
      <c r="D61" s="83">
        <v>1067</v>
      </c>
      <c r="E61" s="51">
        <v>1828</v>
      </c>
      <c r="F61" s="210">
        <v>2523</v>
      </c>
      <c r="G61" s="83">
        <v>3378</v>
      </c>
      <c r="H61" s="83">
        <v>5188</v>
      </c>
      <c r="I61" s="51">
        <v>6264</v>
      </c>
      <c r="J61" s="210">
        <v>7176</v>
      </c>
      <c r="K61" s="83">
        <v>8137</v>
      </c>
      <c r="L61" s="79">
        <v>8890</v>
      </c>
      <c r="M61" s="51">
        <v>9723</v>
      </c>
      <c r="N61" s="210">
        <v>10349</v>
      </c>
      <c r="O61" s="83">
        <v>10545</v>
      </c>
      <c r="P61" s="83">
        <v>10543</v>
      </c>
      <c r="Q61" s="51">
        <v>10310</v>
      </c>
      <c r="R61" s="215">
        <v>10544</v>
      </c>
    </row>
    <row r="62" spans="1:20" x14ac:dyDescent="0.25">
      <c r="A62" s="36" t="s">
        <v>242</v>
      </c>
      <c r="B62" s="87">
        <v>737</v>
      </c>
      <c r="C62" s="83">
        <v>719</v>
      </c>
      <c r="D62" s="83">
        <v>716</v>
      </c>
      <c r="E62" s="51">
        <v>761</v>
      </c>
      <c r="F62" s="210">
        <v>694</v>
      </c>
      <c r="G62" s="83">
        <v>499</v>
      </c>
      <c r="H62" s="83">
        <v>500</v>
      </c>
      <c r="I62" s="51">
        <v>496</v>
      </c>
      <c r="J62" s="210">
        <v>502</v>
      </c>
      <c r="K62" s="83">
        <v>503</v>
      </c>
      <c r="L62" s="79">
        <v>493</v>
      </c>
      <c r="M62" s="51">
        <v>495</v>
      </c>
      <c r="N62" s="210">
        <v>546</v>
      </c>
      <c r="O62" s="83">
        <v>494</v>
      </c>
      <c r="P62" s="83">
        <v>529</v>
      </c>
      <c r="Q62" s="51">
        <v>538</v>
      </c>
      <c r="R62" s="215">
        <v>564</v>
      </c>
    </row>
    <row r="63" spans="1:20" x14ac:dyDescent="0.25">
      <c r="A63" s="36" t="s">
        <v>28</v>
      </c>
      <c r="B63" s="87">
        <v>171</v>
      </c>
      <c r="C63" s="83">
        <v>171</v>
      </c>
      <c r="D63" s="83">
        <v>168</v>
      </c>
      <c r="E63" s="51">
        <v>150</v>
      </c>
      <c r="F63" s="210" t="s">
        <v>105</v>
      </c>
      <c r="G63" s="83" t="s">
        <v>105</v>
      </c>
      <c r="H63" s="83" t="s">
        <v>105</v>
      </c>
      <c r="I63" s="51" t="s">
        <v>105</v>
      </c>
      <c r="J63" s="210" t="s">
        <v>105</v>
      </c>
      <c r="K63" s="83" t="s">
        <v>105</v>
      </c>
      <c r="L63" s="79" t="s">
        <v>105</v>
      </c>
      <c r="M63" s="51" t="s">
        <v>105</v>
      </c>
      <c r="N63" s="210" t="s">
        <v>105</v>
      </c>
      <c r="O63" s="83" t="s">
        <v>105</v>
      </c>
      <c r="P63" s="83" t="s">
        <v>105</v>
      </c>
      <c r="Q63" s="51" t="s">
        <v>105</v>
      </c>
      <c r="R63" s="215" t="s">
        <v>105</v>
      </c>
    </row>
    <row r="64" spans="1:20" x14ac:dyDescent="0.25">
      <c r="A64" s="36" t="s">
        <v>34</v>
      </c>
      <c r="B64" s="87">
        <v>59</v>
      </c>
      <c r="C64" s="83">
        <v>64</v>
      </c>
      <c r="D64" s="83">
        <v>64</v>
      </c>
      <c r="E64" s="51">
        <v>64</v>
      </c>
      <c r="F64" s="210">
        <v>70</v>
      </c>
      <c r="G64" s="83">
        <v>88</v>
      </c>
      <c r="H64" s="83">
        <v>103</v>
      </c>
      <c r="I64" s="51">
        <v>110</v>
      </c>
      <c r="J64" s="210">
        <v>117</v>
      </c>
      <c r="K64" s="83">
        <v>140</v>
      </c>
      <c r="L64" s="79">
        <v>139</v>
      </c>
      <c r="M64" s="51">
        <v>142</v>
      </c>
      <c r="N64" s="210">
        <v>149</v>
      </c>
      <c r="O64" s="83">
        <v>150</v>
      </c>
      <c r="P64" s="83">
        <v>164</v>
      </c>
      <c r="Q64" s="51">
        <v>164</v>
      </c>
      <c r="R64" s="215">
        <v>164</v>
      </c>
    </row>
    <row r="65" spans="1:18" ht="8.25" customHeight="1" x14ac:dyDescent="0.25">
      <c r="A65" s="180"/>
      <c r="B65" s="181"/>
      <c r="C65" s="308"/>
      <c r="D65" s="308"/>
      <c r="E65" s="183"/>
      <c r="F65" s="182"/>
      <c r="G65" s="308"/>
      <c r="H65" s="308"/>
      <c r="I65" s="183"/>
      <c r="J65" s="182"/>
      <c r="K65" s="304"/>
      <c r="L65" s="328"/>
      <c r="M65" s="183"/>
      <c r="N65" s="182"/>
      <c r="O65" s="308"/>
      <c r="P65" s="308"/>
      <c r="Q65" s="183"/>
      <c r="R65" s="262"/>
    </row>
    <row r="66" spans="1:18" x14ac:dyDescent="0.25">
      <c r="A66" s="41" t="s">
        <v>236</v>
      </c>
      <c r="B66" s="282">
        <v>17427</v>
      </c>
      <c r="C66" s="105">
        <v>17390</v>
      </c>
      <c r="D66" s="105">
        <v>16360</v>
      </c>
      <c r="E66" s="82">
        <v>15593</v>
      </c>
      <c r="F66" s="214">
        <v>15553</v>
      </c>
      <c r="G66" s="105">
        <v>15386</v>
      </c>
      <c r="H66" s="105">
        <v>11966</v>
      </c>
      <c r="I66" s="82">
        <v>12029</v>
      </c>
      <c r="J66" s="214">
        <v>11813</v>
      </c>
      <c r="K66" s="105">
        <v>11549</v>
      </c>
      <c r="L66" s="81">
        <v>10946</v>
      </c>
      <c r="M66" s="82">
        <v>10604</v>
      </c>
      <c r="N66" s="214">
        <v>10256</v>
      </c>
      <c r="O66" s="105">
        <v>9924</v>
      </c>
      <c r="P66" s="105">
        <v>8724</v>
      </c>
      <c r="Q66" s="82">
        <v>7338</v>
      </c>
      <c r="R66" s="250">
        <v>5878</v>
      </c>
    </row>
    <row r="67" spans="1:18" x14ac:dyDescent="0.25">
      <c r="A67" s="36" t="s">
        <v>110</v>
      </c>
      <c r="B67" s="87">
        <v>16432</v>
      </c>
      <c r="C67" s="83">
        <v>16321</v>
      </c>
      <c r="D67" s="83">
        <v>16315</v>
      </c>
      <c r="E67" s="51">
        <v>15548</v>
      </c>
      <c r="F67" s="210">
        <v>15512</v>
      </c>
      <c r="G67" s="83">
        <v>15380</v>
      </c>
      <c r="H67" s="83">
        <v>11960</v>
      </c>
      <c r="I67" s="51">
        <v>12019</v>
      </c>
      <c r="J67" s="210">
        <v>11807</v>
      </c>
      <c r="K67" s="83">
        <v>11543</v>
      </c>
      <c r="L67" s="79">
        <v>10940</v>
      </c>
      <c r="M67" s="51">
        <v>10598</v>
      </c>
      <c r="N67" s="210">
        <v>10250</v>
      </c>
      <c r="O67" s="83">
        <v>9918</v>
      </c>
      <c r="P67" s="83">
        <v>8718</v>
      </c>
      <c r="Q67" s="51">
        <v>7332</v>
      </c>
      <c r="R67" s="215">
        <v>5878</v>
      </c>
    </row>
    <row r="68" spans="1:18" x14ac:dyDescent="0.25">
      <c r="A68" s="36" t="s">
        <v>27</v>
      </c>
      <c r="B68" s="87">
        <v>950</v>
      </c>
      <c r="C68" s="83">
        <v>1024</v>
      </c>
      <c r="D68" s="83" t="s">
        <v>105</v>
      </c>
      <c r="E68" s="51" t="s">
        <v>105</v>
      </c>
      <c r="F68" s="210" t="s">
        <v>105</v>
      </c>
      <c r="G68" s="83" t="s">
        <v>105</v>
      </c>
      <c r="H68" s="83" t="s">
        <v>105</v>
      </c>
      <c r="I68" s="51" t="s">
        <v>105</v>
      </c>
      <c r="J68" s="210" t="s">
        <v>105</v>
      </c>
      <c r="K68" s="83" t="s">
        <v>105</v>
      </c>
      <c r="L68" s="79" t="s">
        <v>105</v>
      </c>
      <c r="M68" s="51" t="s">
        <v>105</v>
      </c>
      <c r="N68" s="210" t="s">
        <v>105</v>
      </c>
      <c r="O68" s="83" t="s">
        <v>105</v>
      </c>
      <c r="P68" s="83" t="s">
        <v>105</v>
      </c>
      <c r="Q68" s="51" t="s">
        <v>105</v>
      </c>
      <c r="R68" s="215" t="s">
        <v>105</v>
      </c>
    </row>
    <row r="69" spans="1:18" x14ac:dyDescent="0.25">
      <c r="A69" s="36" t="s">
        <v>111</v>
      </c>
      <c r="B69" s="87" t="s">
        <v>105</v>
      </c>
      <c r="C69" s="83" t="s">
        <v>105</v>
      </c>
      <c r="D69" s="83" t="s">
        <v>105</v>
      </c>
      <c r="E69" s="51" t="s">
        <v>105</v>
      </c>
      <c r="F69" s="210" t="s">
        <v>105</v>
      </c>
      <c r="G69" s="83" t="s">
        <v>105</v>
      </c>
      <c r="H69" s="83" t="s">
        <v>105</v>
      </c>
      <c r="I69" s="51" t="s">
        <v>105</v>
      </c>
      <c r="J69" s="210" t="s">
        <v>105</v>
      </c>
      <c r="K69" s="83" t="s">
        <v>105</v>
      </c>
      <c r="L69" s="79" t="s">
        <v>105</v>
      </c>
      <c r="M69" s="51" t="s">
        <v>105</v>
      </c>
      <c r="N69" s="210" t="s">
        <v>105</v>
      </c>
      <c r="O69" s="83" t="s">
        <v>105</v>
      </c>
      <c r="P69" s="83" t="s">
        <v>105</v>
      </c>
      <c r="Q69" s="51" t="s">
        <v>105</v>
      </c>
      <c r="R69" s="215" t="s">
        <v>105</v>
      </c>
    </row>
    <row r="70" spans="1:18" x14ac:dyDescent="0.25">
      <c r="A70" s="36" t="s">
        <v>242</v>
      </c>
      <c r="B70" s="87">
        <v>45</v>
      </c>
      <c r="C70" s="83">
        <v>45</v>
      </c>
      <c r="D70" s="83">
        <v>45</v>
      </c>
      <c r="E70" s="51">
        <v>45</v>
      </c>
      <c r="F70" s="210">
        <v>41</v>
      </c>
      <c r="G70" s="83">
        <v>6</v>
      </c>
      <c r="H70" s="83">
        <v>6</v>
      </c>
      <c r="I70" s="51">
        <v>10</v>
      </c>
      <c r="J70" s="210">
        <v>6</v>
      </c>
      <c r="K70" s="83">
        <v>6</v>
      </c>
      <c r="L70" s="79">
        <v>6</v>
      </c>
      <c r="M70" s="51">
        <v>6</v>
      </c>
      <c r="N70" s="210">
        <v>6</v>
      </c>
      <c r="O70" s="83">
        <v>6</v>
      </c>
      <c r="P70" s="83">
        <v>6</v>
      </c>
      <c r="Q70" s="51">
        <v>6</v>
      </c>
      <c r="R70" s="215" t="s">
        <v>105</v>
      </c>
    </row>
    <row r="71" spans="1:18" x14ac:dyDescent="0.25">
      <c r="A71" s="36" t="s">
        <v>28</v>
      </c>
      <c r="B71" s="87" t="s">
        <v>105</v>
      </c>
      <c r="C71" s="83" t="s">
        <v>105</v>
      </c>
      <c r="D71" s="83" t="s">
        <v>105</v>
      </c>
      <c r="E71" s="51" t="s">
        <v>105</v>
      </c>
      <c r="F71" s="210" t="s">
        <v>105</v>
      </c>
      <c r="G71" s="83" t="s">
        <v>105</v>
      </c>
      <c r="H71" s="83" t="s">
        <v>105</v>
      </c>
      <c r="I71" s="51" t="s">
        <v>105</v>
      </c>
      <c r="J71" s="210" t="s">
        <v>105</v>
      </c>
      <c r="K71" s="83" t="s">
        <v>105</v>
      </c>
      <c r="L71" s="79" t="s">
        <v>105</v>
      </c>
      <c r="M71" s="51" t="s">
        <v>105</v>
      </c>
      <c r="N71" s="210" t="s">
        <v>105</v>
      </c>
      <c r="O71" s="83" t="s">
        <v>105</v>
      </c>
      <c r="P71" s="83" t="s">
        <v>105</v>
      </c>
      <c r="Q71" s="51" t="s">
        <v>105</v>
      </c>
      <c r="R71" s="215" t="s">
        <v>105</v>
      </c>
    </row>
    <row r="72" spans="1:18" x14ac:dyDescent="0.25">
      <c r="A72" s="36" t="s">
        <v>34</v>
      </c>
      <c r="B72" s="87" t="s">
        <v>105</v>
      </c>
      <c r="C72" s="83" t="s">
        <v>105</v>
      </c>
      <c r="D72" s="83" t="s">
        <v>105</v>
      </c>
      <c r="E72" s="51" t="s">
        <v>105</v>
      </c>
      <c r="F72" s="210" t="s">
        <v>105</v>
      </c>
      <c r="G72" s="83" t="s">
        <v>105</v>
      </c>
      <c r="H72" s="83" t="s">
        <v>105</v>
      </c>
      <c r="I72" s="51" t="s">
        <v>105</v>
      </c>
      <c r="J72" s="210" t="s">
        <v>105</v>
      </c>
      <c r="K72" s="83" t="s">
        <v>105</v>
      </c>
      <c r="L72" s="79" t="s">
        <v>105</v>
      </c>
      <c r="M72" s="51" t="s">
        <v>105</v>
      </c>
      <c r="N72" s="210" t="s">
        <v>105</v>
      </c>
      <c r="O72" s="83" t="s">
        <v>105</v>
      </c>
      <c r="P72" s="83" t="s">
        <v>105</v>
      </c>
      <c r="Q72" s="51" t="s">
        <v>105</v>
      </c>
      <c r="R72" s="215" t="s">
        <v>105</v>
      </c>
    </row>
    <row r="73" spans="1:18" ht="6" customHeight="1" x14ac:dyDescent="0.25">
      <c r="A73" s="175"/>
      <c r="B73" s="176"/>
      <c r="C73" s="275"/>
      <c r="D73" s="275"/>
      <c r="E73" s="175"/>
      <c r="G73" s="275"/>
      <c r="H73" s="275"/>
      <c r="I73" s="175"/>
      <c r="K73" s="268"/>
      <c r="L73" s="281"/>
      <c r="M73" s="175"/>
      <c r="O73" s="275"/>
      <c r="P73" s="275"/>
      <c r="Q73" s="175"/>
      <c r="R73" s="216"/>
    </row>
    <row r="74" spans="1:18" x14ac:dyDescent="0.25">
      <c r="A74" s="41" t="s">
        <v>12</v>
      </c>
      <c r="B74" s="282">
        <v>209866</v>
      </c>
      <c r="C74" s="105">
        <v>211550</v>
      </c>
      <c r="D74" s="105">
        <v>213898</v>
      </c>
      <c r="E74" s="82">
        <v>215864</v>
      </c>
      <c r="F74" s="214">
        <v>217915</v>
      </c>
      <c r="G74" s="105">
        <v>221186</v>
      </c>
      <c r="H74" s="105">
        <v>223052</v>
      </c>
      <c r="I74" s="82">
        <v>224760</v>
      </c>
      <c r="J74" s="214">
        <v>230421</v>
      </c>
      <c r="K74" s="105">
        <v>233225</v>
      </c>
      <c r="L74" s="81">
        <v>235580</v>
      </c>
      <c r="M74" s="82">
        <v>241040</v>
      </c>
      <c r="N74" s="214">
        <v>240699</v>
      </c>
      <c r="O74" s="105">
        <v>243076</v>
      </c>
      <c r="P74" s="105">
        <v>244949</v>
      </c>
      <c r="Q74" s="82">
        <v>245858</v>
      </c>
      <c r="R74" s="250">
        <v>247459</v>
      </c>
    </row>
    <row r="75" spans="1:18" x14ac:dyDescent="0.25">
      <c r="A75" s="36" t="s">
        <v>110</v>
      </c>
      <c r="B75" s="87">
        <v>132102</v>
      </c>
      <c r="C75" s="83">
        <v>132869</v>
      </c>
      <c r="D75" s="83">
        <v>133329</v>
      </c>
      <c r="E75" s="51">
        <v>133695</v>
      </c>
      <c r="F75" s="210">
        <v>133515</v>
      </c>
      <c r="G75" s="83">
        <v>133669</v>
      </c>
      <c r="H75" s="83">
        <v>132402</v>
      </c>
      <c r="I75" s="51">
        <v>131873</v>
      </c>
      <c r="J75" s="210">
        <v>130822</v>
      </c>
      <c r="K75" s="83">
        <v>130256</v>
      </c>
      <c r="L75" s="79">
        <v>130257</v>
      </c>
      <c r="M75" s="51">
        <v>132657</v>
      </c>
      <c r="N75" s="210">
        <v>129938</v>
      </c>
      <c r="O75" s="83">
        <v>129884</v>
      </c>
      <c r="P75" s="83">
        <v>129539</v>
      </c>
      <c r="Q75" s="51">
        <v>129224</v>
      </c>
      <c r="R75" s="215">
        <v>128893</v>
      </c>
    </row>
    <row r="76" spans="1:18" x14ac:dyDescent="0.25">
      <c r="A76" s="36" t="s">
        <v>27</v>
      </c>
      <c r="B76" s="87">
        <v>76652</v>
      </c>
      <c r="C76" s="83">
        <v>77698</v>
      </c>
      <c r="D76" s="83">
        <v>78815</v>
      </c>
      <c r="E76" s="51">
        <v>79620</v>
      </c>
      <c r="F76" s="210">
        <v>81381</v>
      </c>
      <c r="G76" s="83">
        <v>83804</v>
      </c>
      <c r="H76" s="83">
        <v>85519</v>
      </c>
      <c r="I76" s="51">
        <v>86802</v>
      </c>
      <c r="J76" s="210">
        <v>92714</v>
      </c>
      <c r="K76" s="83">
        <v>95250</v>
      </c>
      <c r="L76" s="79">
        <v>96981</v>
      </c>
      <c r="M76" s="51">
        <v>99282</v>
      </c>
      <c r="N76" s="210">
        <v>100980</v>
      </c>
      <c r="O76" s="83">
        <v>103382</v>
      </c>
      <c r="P76" s="83">
        <v>105581</v>
      </c>
      <c r="Q76" s="51">
        <v>107024</v>
      </c>
      <c r="R76" s="215">
        <v>108854</v>
      </c>
    </row>
    <row r="77" spans="1:18" x14ac:dyDescent="0.25">
      <c r="A77" s="36" t="s">
        <v>111</v>
      </c>
      <c r="B77" s="87">
        <v>286</v>
      </c>
      <c r="C77" s="83">
        <v>172</v>
      </c>
      <c r="D77" s="83">
        <v>948</v>
      </c>
      <c r="E77" s="51">
        <v>1714</v>
      </c>
      <c r="F77" s="210">
        <v>2394</v>
      </c>
      <c r="G77" s="83">
        <v>3247</v>
      </c>
      <c r="H77" s="83">
        <v>4663</v>
      </c>
      <c r="I77" s="51">
        <v>5624</v>
      </c>
      <c r="J77" s="210">
        <v>6412</v>
      </c>
      <c r="K77" s="83">
        <v>7246</v>
      </c>
      <c r="L77" s="79">
        <v>7876</v>
      </c>
      <c r="M77" s="51">
        <v>8635</v>
      </c>
      <c r="N77" s="210">
        <v>9261</v>
      </c>
      <c r="O77" s="83">
        <v>9343</v>
      </c>
      <c r="P77" s="83">
        <v>9325</v>
      </c>
      <c r="Q77" s="51">
        <v>9099</v>
      </c>
      <c r="R77" s="215">
        <v>9168</v>
      </c>
    </row>
    <row r="78" spans="1:18" x14ac:dyDescent="0.25">
      <c r="A78" s="36" t="s">
        <v>242</v>
      </c>
      <c r="B78" s="87">
        <v>655</v>
      </c>
      <c r="C78" s="83">
        <v>640</v>
      </c>
      <c r="D78" s="83">
        <v>638</v>
      </c>
      <c r="E78" s="51">
        <v>685</v>
      </c>
      <c r="F78" s="210">
        <v>625</v>
      </c>
      <c r="G78" s="83">
        <v>466</v>
      </c>
      <c r="H78" s="83">
        <v>468</v>
      </c>
      <c r="I78" s="51">
        <v>461</v>
      </c>
      <c r="J78" s="210">
        <v>473</v>
      </c>
      <c r="K78" s="83">
        <v>473</v>
      </c>
      <c r="L78" s="79">
        <v>466</v>
      </c>
      <c r="M78" s="51">
        <v>466</v>
      </c>
      <c r="N78" s="210">
        <v>520</v>
      </c>
      <c r="O78" s="83">
        <v>467</v>
      </c>
      <c r="P78" s="83">
        <v>504</v>
      </c>
      <c r="Q78" s="51">
        <v>511</v>
      </c>
      <c r="R78" s="215">
        <v>544</v>
      </c>
    </row>
    <row r="79" spans="1:18" x14ac:dyDescent="0.25">
      <c r="A79" s="36" t="s">
        <v>28</v>
      </c>
      <c r="B79" s="87">
        <v>171</v>
      </c>
      <c r="C79" s="83">
        <v>171</v>
      </c>
      <c r="D79" s="83">
        <v>168</v>
      </c>
      <c r="E79" s="51">
        <v>150</v>
      </c>
      <c r="F79" s="210" t="s">
        <v>105</v>
      </c>
      <c r="G79" s="83" t="s">
        <v>105</v>
      </c>
      <c r="H79" s="83" t="s">
        <v>105</v>
      </c>
      <c r="I79" s="51" t="s">
        <v>105</v>
      </c>
      <c r="J79" s="210" t="s">
        <v>105</v>
      </c>
      <c r="K79" s="83" t="s">
        <v>105</v>
      </c>
      <c r="L79" s="79" t="s">
        <v>105</v>
      </c>
      <c r="M79" s="51" t="s">
        <v>105</v>
      </c>
      <c r="N79" s="210" t="s">
        <v>105</v>
      </c>
      <c r="O79" s="83" t="s">
        <v>105</v>
      </c>
      <c r="P79" s="83" t="s">
        <v>105</v>
      </c>
      <c r="Q79" s="51" t="s">
        <v>105</v>
      </c>
      <c r="R79" s="215" t="s">
        <v>105</v>
      </c>
    </row>
    <row r="80" spans="1:18" x14ac:dyDescent="0.25">
      <c r="A80" s="36" t="s">
        <v>34</v>
      </c>
      <c r="B80" s="87" t="s">
        <v>105</v>
      </c>
      <c r="C80" s="83" t="s">
        <v>105</v>
      </c>
      <c r="D80" s="83" t="s">
        <v>105</v>
      </c>
      <c r="E80" s="51" t="s">
        <v>105</v>
      </c>
      <c r="F80" s="210" t="s">
        <v>105</v>
      </c>
      <c r="G80" s="83" t="s">
        <v>105</v>
      </c>
      <c r="H80" s="83" t="s">
        <v>105</v>
      </c>
      <c r="I80" s="51" t="s">
        <v>105</v>
      </c>
      <c r="J80" s="210" t="s">
        <v>105</v>
      </c>
      <c r="K80" s="83" t="s">
        <v>105</v>
      </c>
      <c r="L80" s="79" t="s">
        <v>105</v>
      </c>
      <c r="M80" s="51" t="s">
        <v>105</v>
      </c>
      <c r="N80" s="210" t="s">
        <v>105</v>
      </c>
      <c r="O80" s="83" t="s">
        <v>105</v>
      </c>
      <c r="P80" s="83" t="s">
        <v>105</v>
      </c>
      <c r="Q80" s="51" t="s">
        <v>105</v>
      </c>
      <c r="R80" s="215" t="s">
        <v>105</v>
      </c>
    </row>
    <row r="81" spans="1:19" ht="4.5" customHeight="1" x14ac:dyDescent="0.25">
      <c r="A81" s="175"/>
      <c r="B81" s="176"/>
      <c r="C81" s="275"/>
      <c r="D81" s="275"/>
      <c r="E81" s="175"/>
      <c r="G81" s="275"/>
      <c r="H81" s="275"/>
      <c r="I81" s="175"/>
      <c r="K81" s="268"/>
      <c r="L81" s="281"/>
      <c r="M81" s="175"/>
      <c r="O81" s="275"/>
      <c r="P81" s="275"/>
      <c r="Q81" s="175"/>
      <c r="R81" s="216"/>
    </row>
    <row r="82" spans="1:19" x14ac:dyDescent="0.25">
      <c r="A82" s="41" t="s">
        <v>29</v>
      </c>
      <c r="B82" s="282">
        <v>2684</v>
      </c>
      <c r="C82" s="105">
        <v>2852</v>
      </c>
      <c r="D82" s="105">
        <v>2920</v>
      </c>
      <c r="E82" s="82">
        <v>2911</v>
      </c>
      <c r="F82" s="214">
        <v>2917</v>
      </c>
      <c r="G82" s="105">
        <v>3010</v>
      </c>
      <c r="H82" s="105">
        <v>3331</v>
      </c>
      <c r="I82" s="82">
        <v>3491</v>
      </c>
      <c r="J82" s="214">
        <v>3594</v>
      </c>
      <c r="K82" s="105">
        <v>3646</v>
      </c>
      <c r="L82" s="81">
        <v>3857</v>
      </c>
      <c r="M82" s="82">
        <v>3793</v>
      </c>
      <c r="N82" s="214">
        <v>3765</v>
      </c>
      <c r="O82" s="105">
        <v>3838</v>
      </c>
      <c r="P82" s="105">
        <v>3742</v>
      </c>
      <c r="Q82" s="82">
        <v>3642</v>
      </c>
      <c r="R82" s="250">
        <v>3719</v>
      </c>
    </row>
    <row r="83" spans="1:19" x14ac:dyDescent="0.25">
      <c r="A83" s="36" t="s">
        <v>110</v>
      </c>
      <c r="B83" s="87">
        <v>2588</v>
      </c>
      <c r="C83" s="83">
        <v>2571</v>
      </c>
      <c r="D83" s="83">
        <v>2704</v>
      </c>
      <c r="E83" s="51">
        <v>2702</v>
      </c>
      <c r="F83" s="210">
        <v>2690</v>
      </c>
      <c r="G83" s="83">
        <v>2764</v>
      </c>
      <c r="H83" s="83">
        <v>2677</v>
      </c>
      <c r="I83" s="51">
        <v>2716</v>
      </c>
      <c r="J83" s="210">
        <v>2690</v>
      </c>
      <c r="K83" s="83">
        <v>2591</v>
      </c>
      <c r="L83" s="79">
        <v>2683</v>
      </c>
      <c r="M83" s="51">
        <v>2540</v>
      </c>
      <c r="N83" s="210">
        <v>2508</v>
      </c>
      <c r="O83" s="83">
        <v>2465</v>
      </c>
      <c r="P83" s="83">
        <v>2341</v>
      </c>
      <c r="Q83" s="51">
        <v>2246</v>
      </c>
      <c r="R83" s="215">
        <v>2159</v>
      </c>
    </row>
    <row r="84" spans="1:19" x14ac:dyDescent="0.25">
      <c r="A84" s="36" t="s">
        <v>27</v>
      </c>
      <c r="B84" s="87" t="s">
        <v>105</v>
      </c>
      <c r="C84" s="83" t="s">
        <v>105</v>
      </c>
      <c r="D84" s="83" t="s">
        <v>105</v>
      </c>
      <c r="E84" s="51" t="s">
        <v>105</v>
      </c>
      <c r="F84" s="210" t="s">
        <v>105</v>
      </c>
      <c r="G84" s="83" t="s">
        <v>105</v>
      </c>
      <c r="H84" s="83" t="s">
        <v>105</v>
      </c>
      <c r="I84" s="51" t="s">
        <v>105</v>
      </c>
      <c r="J84" s="210" t="s">
        <v>105</v>
      </c>
      <c r="K84" s="83" t="s">
        <v>105</v>
      </c>
      <c r="L84" s="79" t="s">
        <v>105</v>
      </c>
      <c r="M84" s="51" t="s">
        <v>105</v>
      </c>
      <c r="N84" s="210" t="s">
        <v>105</v>
      </c>
      <c r="O84" s="83" t="s">
        <v>105</v>
      </c>
      <c r="P84" s="83" t="s">
        <v>105</v>
      </c>
      <c r="Q84" s="51" t="s">
        <v>105</v>
      </c>
      <c r="R84" s="215" t="s">
        <v>105</v>
      </c>
    </row>
    <row r="85" spans="1:19" x14ac:dyDescent="0.25">
      <c r="A85" s="36" t="s">
        <v>111</v>
      </c>
      <c r="B85" s="87" t="s">
        <v>105</v>
      </c>
      <c r="C85" s="83">
        <v>183</v>
      </c>
      <c r="D85" s="83">
        <v>119</v>
      </c>
      <c r="E85" s="51">
        <v>114</v>
      </c>
      <c r="F85" s="210">
        <v>129</v>
      </c>
      <c r="G85" s="83">
        <v>131</v>
      </c>
      <c r="H85" s="83">
        <v>525</v>
      </c>
      <c r="I85" s="51">
        <v>640</v>
      </c>
      <c r="J85" s="210">
        <v>764</v>
      </c>
      <c r="K85" s="83">
        <v>891</v>
      </c>
      <c r="L85" s="79">
        <v>1014</v>
      </c>
      <c r="M85" s="51">
        <v>1088</v>
      </c>
      <c r="N85" s="210">
        <v>1088</v>
      </c>
      <c r="O85" s="83">
        <v>1202</v>
      </c>
      <c r="P85" s="83">
        <v>1218</v>
      </c>
      <c r="Q85" s="51">
        <v>1211</v>
      </c>
      <c r="R85" s="215">
        <v>1376</v>
      </c>
    </row>
    <row r="86" spans="1:19" x14ac:dyDescent="0.25">
      <c r="A86" s="36" t="s">
        <v>242</v>
      </c>
      <c r="B86" s="87">
        <v>37</v>
      </c>
      <c r="C86" s="83">
        <v>34</v>
      </c>
      <c r="D86" s="83">
        <v>33</v>
      </c>
      <c r="E86" s="51">
        <v>31</v>
      </c>
      <c r="F86" s="210">
        <v>28</v>
      </c>
      <c r="G86" s="83">
        <v>27</v>
      </c>
      <c r="H86" s="83">
        <v>26</v>
      </c>
      <c r="I86" s="51">
        <v>25</v>
      </c>
      <c r="J86" s="210">
        <v>23</v>
      </c>
      <c r="K86" s="83">
        <v>24</v>
      </c>
      <c r="L86" s="79">
        <v>21</v>
      </c>
      <c r="M86" s="51">
        <v>23</v>
      </c>
      <c r="N86" s="210">
        <v>20</v>
      </c>
      <c r="O86" s="83">
        <v>21</v>
      </c>
      <c r="P86" s="83">
        <v>19</v>
      </c>
      <c r="Q86" s="51">
        <v>21</v>
      </c>
      <c r="R86" s="215">
        <v>20</v>
      </c>
    </row>
    <row r="87" spans="1:19" x14ac:dyDescent="0.25">
      <c r="A87" s="36" t="s">
        <v>28</v>
      </c>
      <c r="B87" s="87" t="s">
        <v>105</v>
      </c>
      <c r="C87" s="83" t="s">
        <v>105</v>
      </c>
      <c r="D87" s="83" t="s">
        <v>105</v>
      </c>
      <c r="E87" s="51" t="s">
        <v>105</v>
      </c>
      <c r="F87" s="210" t="s">
        <v>105</v>
      </c>
      <c r="G87" s="83" t="s">
        <v>105</v>
      </c>
      <c r="H87" s="83" t="s">
        <v>105</v>
      </c>
      <c r="I87" s="51" t="s">
        <v>105</v>
      </c>
      <c r="J87" s="210" t="s">
        <v>105</v>
      </c>
      <c r="K87" s="83" t="s">
        <v>105</v>
      </c>
      <c r="L87" s="79" t="s">
        <v>105</v>
      </c>
      <c r="M87" s="51" t="s">
        <v>105</v>
      </c>
      <c r="N87" s="210" t="s">
        <v>105</v>
      </c>
      <c r="O87" s="83" t="s">
        <v>105</v>
      </c>
      <c r="P87" s="83" t="s">
        <v>105</v>
      </c>
      <c r="Q87" s="51" t="s">
        <v>105</v>
      </c>
      <c r="R87" s="215" t="s">
        <v>105</v>
      </c>
    </row>
    <row r="88" spans="1:19" x14ac:dyDescent="0.25">
      <c r="A88" s="36" t="s">
        <v>34</v>
      </c>
      <c r="B88" s="87">
        <v>59</v>
      </c>
      <c r="C88" s="83">
        <v>64</v>
      </c>
      <c r="D88" s="83">
        <v>64</v>
      </c>
      <c r="E88" s="51">
        <v>64</v>
      </c>
      <c r="F88" s="210">
        <v>70</v>
      </c>
      <c r="G88" s="83">
        <v>88</v>
      </c>
      <c r="H88" s="83">
        <v>103</v>
      </c>
      <c r="I88" s="51">
        <v>110</v>
      </c>
      <c r="J88" s="210">
        <v>117</v>
      </c>
      <c r="K88" s="83">
        <v>140</v>
      </c>
      <c r="L88" s="79">
        <v>139</v>
      </c>
      <c r="M88" s="51">
        <v>142</v>
      </c>
      <c r="N88" s="210">
        <v>149</v>
      </c>
      <c r="O88" s="83">
        <v>150</v>
      </c>
      <c r="P88" s="83">
        <v>164</v>
      </c>
      <c r="Q88" s="51">
        <v>164</v>
      </c>
      <c r="R88" s="215">
        <v>164</v>
      </c>
    </row>
    <row r="89" spans="1:19" ht="7.5" customHeight="1" x14ac:dyDescent="0.25">
      <c r="A89" s="175"/>
      <c r="B89" s="176"/>
      <c r="C89" s="275"/>
      <c r="D89" s="275"/>
      <c r="E89" s="175"/>
      <c r="G89" s="275"/>
      <c r="H89" s="275"/>
      <c r="I89" s="175"/>
      <c r="K89" s="268"/>
      <c r="L89" s="281"/>
      <c r="M89" s="175"/>
      <c r="O89" s="275"/>
      <c r="P89" s="275"/>
      <c r="Q89" s="175"/>
      <c r="R89" s="216"/>
    </row>
    <row r="90" spans="1:19" x14ac:dyDescent="0.25">
      <c r="A90" s="32" t="s">
        <v>243</v>
      </c>
      <c r="B90" s="283">
        <v>136237</v>
      </c>
      <c r="C90" s="267">
        <v>139532</v>
      </c>
      <c r="D90" s="267">
        <v>143350</v>
      </c>
      <c r="E90" s="50">
        <v>147655</v>
      </c>
      <c r="F90" s="208">
        <v>148869</v>
      </c>
      <c r="G90" s="267">
        <v>156970</v>
      </c>
      <c r="H90" s="267">
        <v>160506</v>
      </c>
      <c r="I90" s="50">
        <v>163576</v>
      </c>
      <c r="J90" s="208">
        <v>167807</v>
      </c>
      <c r="K90" s="267">
        <v>172664</v>
      </c>
      <c r="L90" s="73">
        <v>176730</v>
      </c>
      <c r="M90" s="50">
        <v>179669</v>
      </c>
      <c r="N90" s="208">
        <v>184581</v>
      </c>
      <c r="O90" s="267">
        <v>188188</v>
      </c>
      <c r="P90" s="267">
        <v>191031</v>
      </c>
      <c r="Q90" s="50">
        <v>195525</v>
      </c>
      <c r="R90" s="255">
        <v>199717</v>
      </c>
    </row>
    <row r="91" spans="1:19" x14ac:dyDescent="0.25">
      <c r="A91" s="34" t="s">
        <v>244</v>
      </c>
      <c r="B91" s="284">
        <v>0.6492</v>
      </c>
      <c r="C91" s="279">
        <v>0.65959999999999996</v>
      </c>
      <c r="D91" s="279">
        <v>0.67020000000000002</v>
      </c>
      <c r="E91" s="63">
        <v>0.68400000000000005</v>
      </c>
      <c r="F91" s="219">
        <v>0.68320000000000003</v>
      </c>
      <c r="G91" s="279">
        <v>0.7097</v>
      </c>
      <c r="H91" s="279">
        <v>0.71960000000000002</v>
      </c>
      <c r="I91" s="63">
        <v>0.7278</v>
      </c>
      <c r="J91" s="219">
        <v>0.72829999999999995</v>
      </c>
      <c r="K91" s="279">
        <v>0.74029999999999996</v>
      </c>
      <c r="L91" s="86">
        <v>0.75019999999999998</v>
      </c>
      <c r="M91" s="63">
        <v>0.74539999999999995</v>
      </c>
      <c r="N91" s="219">
        <v>0.76690000000000003</v>
      </c>
      <c r="O91" s="279">
        <v>0.7742</v>
      </c>
      <c r="P91" s="279">
        <v>0.77990000000000004</v>
      </c>
      <c r="Q91" s="63">
        <v>0.79530000000000001</v>
      </c>
      <c r="R91" s="252">
        <v>0.80710000000000004</v>
      </c>
    </row>
    <row r="92" spans="1:19" ht="8.25" customHeight="1" x14ac:dyDescent="0.25">
      <c r="A92" s="36"/>
      <c r="B92" s="87"/>
      <c r="C92" s="83"/>
      <c r="D92" s="83"/>
      <c r="E92" s="51"/>
      <c r="F92" s="210"/>
      <c r="G92" s="83"/>
      <c r="H92" s="83"/>
      <c r="I92" s="51"/>
      <c r="J92" s="210"/>
      <c r="K92" s="83"/>
      <c r="L92" s="79"/>
      <c r="M92" s="51"/>
      <c r="N92" s="210"/>
      <c r="O92" s="83"/>
      <c r="P92" s="83"/>
      <c r="Q92" s="51"/>
      <c r="R92" s="215"/>
    </row>
    <row r="93" spans="1:19" x14ac:dyDescent="0.25">
      <c r="A93" s="32" t="s">
        <v>15</v>
      </c>
      <c r="B93" s="283">
        <v>35070880</v>
      </c>
      <c r="C93" s="267">
        <v>35759146</v>
      </c>
      <c r="D93" s="267">
        <v>33749530</v>
      </c>
      <c r="E93" s="50">
        <v>33930021</v>
      </c>
      <c r="F93" s="208">
        <v>32849365</v>
      </c>
      <c r="G93" s="267">
        <v>33255619</v>
      </c>
      <c r="H93" s="267">
        <v>31247350</v>
      </c>
      <c r="I93" s="50">
        <v>31879801</v>
      </c>
      <c r="J93" s="208">
        <v>30490473</v>
      </c>
      <c r="K93" s="267">
        <v>30602826</v>
      </c>
      <c r="L93" s="73">
        <v>29618016</v>
      </c>
      <c r="M93" s="50">
        <v>29464953</v>
      </c>
      <c r="N93" s="208">
        <v>27920515</v>
      </c>
      <c r="O93" s="267">
        <v>27610610</v>
      </c>
      <c r="P93" s="267">
        <v>25841135</v>
      </c>
      <c r="Q93" s="50">
        <v>24837113</v>
      </c>
      <c r="R93" s="255">
        <v>22479983</v>
      </c>
      <c r="S93" s="329"/>
    </row>
    <row r="94" spans="1:19" ht="7.5" customHeight="1" x14ac:dyDescent="0.25">
      <c r="A94" s="36"/>
      <c r="B94" s="87"/>
      <c r="C94" s="83"/>
      <c r="D94" s="83"/>
      <c r="E94" s="51"/>
      <c r="F94" s="210"/>
      <c r="G94" s="83"/>
      <c r="H94" s="83"/>
      <c r="I94" s="51"/>
      <c r="J94" s="210"/>
      <c r="K94" s="83"/>
      <c r="L94" s="79"/>
      <c r="M94" s="51"/>
      <c r="N94" s="210"/>
      <c r="O94" s="83"/>
      <c r="P94" s="83"/>
      <c r="Q94" s="51"/>
      <c r="R94" s="215"/>
    </row>
    <row r="95" spans="1:19" x14ac:dyDescent="0.25">
      <c r="A95" s="32" t="s">
        <v>245</v>
      </c>
      <c r="B95" s="283">
        <v>126785222</v>
      </c>
      <c r="C95" s="267">
        <v>126785141</v>
      </c>
      <c r="D95" s="267">
        <v>119277435</v>
      </c>
      <c r="E95" s="50">
        <v>122541351</v>
      </c>
      <c r="F95" s="208">
        <v>119814178</v>
      </c>
      <c r="G95" s="267">
        <v>117980192</v>
      </c>
      <c r="H95" s="267">
        <v>109698119</v>
      </c>
      <c r="I95" s="50">
        <v>115124051</v>
      </c>
      <c r="J95" s="208">
        <v>112367415</v>
      </c>
      <c r="K95" s="267">
        <v>110358976</v>
      </c>
      <c r="L95" s="73">
        <v>104968790</v>
      </c>
      <c r="M95" s="50">
        <v>106961655</v>
      </c>
      <c r="N95" s="208">
        <v>103644597</v>
      </c>
      <c r="O95" s="267">
        <v>98321716</v>
      </c>
      <c r="P95" s="267">
        <v>89828798</v>
      </c>
      <c r="Q95" s="50">
        <v>88104264</v>
      </c>
      <c r="R95" s="255">
        <v>83194065</v>
      </c>
      <c r="S95" s="329"/>
    </row>
    <row r="96" spans="1:19" ht="8.25" customHeight="1" x14ac:dyDescent="0.25">
      <c r="A96" s="36"/>
      <c r="B96" s="87"/>
      <c r="C96" s="83"/>
      <c r="D96" s="83"/>
      <c r="E96" s="51"/>
      <c r="F96" s="210"/>
      <c r="G96" s="83"/>
      <c r="H96" s="83"/>
      <c r="I96" s="51"/>
      <c r="J96" s="210"/>
      <c r="K96" s="83"/>
      <c r="L96" s="79"/>
      <c r="M96" s="51"/>
      <c r="N96" s="210"/>
      <c r="O96" s="83"/>
      <c r="P96" s="83"/>
      <c r="Q96" s="51"/>
      <c r="R96" s="215"/>
    </row>
    <row r="97" spans="1:18" x14ac:dyDescent="0.25">
      <c r="A97" s="32" t="s">
        <v>23</v>
      </c>
      <c r="B97" s="309">
        <v>35.97</v>
      </c>
      <c r="C97" s="305">
        <v>36.590000000000003</v>
      </c>
      <c r="D97" s="305">
        <v>35.340000000000003</v>
      </c>
      <c r="E97" s="99">
        <v>35.130000000000003</v>
      </c>
      <c r="F97" s="301">
        <v>34.5</v>
      </c>
      <c r="G97" s="305">
        <v>34.35</v>
      </c>
      <c r="H97" s="305">
        <v>33.770000000000003</v>
      </c>
      <c r="I97" s="99">
        <v>33.409999999999997</v>
      </c>
      <c r="J97" s="301">
        <v>33.64</v>
      </c>
      <c r="K97" s="305">
        <v>33.270000000000003</v>
      </c>
      <c r="L97" s="98">
        <v>32.909999999999997</v>
      </c>
      <c r="M97" s="99">
        <v>32.47</v>
      </c>
      <c r="N97" s="301">
        <v>31.49</v>
      </c>
      <c r="O97" s="305">
        <v>31.17</v>
      </c>
      <c r="P97" s="305">
        <v>30.81</v>
      </c>
      <c r="Q97" s="99">
        <v>30.08</v>
      </c>
      <c r="R97" s="263">
        <v>29.99</v>
      </c>
    </row>
    <row r="98" spans="1:18" ht="7.5" customHeight="1" x14ac:dyDescent="0.25">
      <c r="A98" s="39"/>
      <c r="B98" s="310"/>
      <c r="C98" s="306"/>
      <c r="D98" s="306"/>
      <c r="E98" s="52"/>
      <c r="F98" s="302"/>
      <c r="G98" s="306"/>
      <c r="H98" s="306"/>
      <c r="I98" s="52"/>
      <c r="J98" s="302"/>
      <c r="K98" s="306"/>
      <c r="L98" s="100"/>
      <c r="M98" s="52"/>
      <c r="N98" s="302"/>
      <c r="O98" s="306"/>
      <c r="P98" s="306"/>
      <c r="Q98" s="52"/>
      <c r="R98" s="264"/>
    </row>
    <row r="99" spans="1:18" ht="15" thickBot="1" x14ac:dyDescent="0.3">
      <c r="A99" s="93" t="s">
        <v>30</v>
      </c>
      <c r="B99" s="311">
        <v>291</v>
      </c>
      <c r="C99" s="307">
        <v>429</v>
      </c>
      <c r="D99" s="307">
        <v>418</v>
      </c>
      <c r="E99" s="102">
        <v>524</v>
      </c>
      <c r="F99" s="303">
        <v>706</v>
      </c>
      <c r="G99" s="307">
        <v>584</v>
      </c>
      <c r="H99" s="307">
        <v>687</v>
      </c>
      <c r="I99" s="102">
        <v>648</v>
      </c>
      <c r="J99" s="303">
        <v>675</v>
      </c>
      <c r="K99" s="307">
        <v>595</v>
      </c>
      <c r="L99" s="101">
        <v>472</v>
      </c>
      <c r="M99" s="102">
        <v>463</v>
      </c>
      <c r="N99" s="303">
        <v>512</v>
      </c>
      <c r="O99" s="307">
        <v>491</v>
      </c>
      <c r="P99" s="307">
        <v>495</v>
      </c>
      <c r="Q99" s="102">
        <v>436</v>
      </c>
      <c r="R99" s="265">
        <v>561</v>
      </c>
    </row>
    <row r="100" spans="1:18" ht="16.5" customHeight="1" thickBot="1" x14ac:dyDescent="0.3"/>
    <row r="101" spans="1:18" ht="20.25" thickBot="1" x14ac:dyDescent="0.3">
      <c r="A101" s="367" t="s">
        <v>247</v>
      </c>
      <c r="B101" s="366"/>
      <c r="C101" s="366"/>
      <c r="D101" s="366"/>
      <c r="E101" s="366"/>
      <c r="F101" s="366"/>
      <c r="G101" s="366"/>
      <c r="H101" s="366"/>
      <c r="I101" s="366"/>
      <c r="J101" s="366"/>
      <c r="K101" s="366"/>
      <c r="L101" s="366"/>
      <c r="M101" s="366"/>
      <c r="N101" s="366"/>
      <c r="O101" s="366"/>
      <c r="P101" s="366"/>
      <c r="Q101" s="366"/>
      <c r="R101" s="368"/>
    </row>
    <row r="102" spans="1:18" x14ac:dyDescent="0.25">
      <c r="A102" s="19" t="s">
        <v>51</v>
      </c>
      <c r="B102" s="312">
        <v>165176</v>
      </c>
      <c r="C102" s="315">
        <v>168008</v>
      </c>
      <c r="D102" s="315">
        <v>169894</v>
      </c>
      <c r="E102" s="103">
        <v>171263</v>
      </c>
      <c r="F102" s="319">
        <v>173194</v>
      </c>
      <c r="G102" s="315">
        <v>177327</v>
      </c>
      <c r="H102" s="315">
        <v>179803</v>
      </c>
      <c r="I102" s="103">
        <v>181318</v>
      </c>
      <c r="J102" s="319">
        <v>183770</v>
      </c>
      <c r="K102" s="315">
        <v>188004</v>
      </c>
      <c r="L102" s="319">
        <v>190716</v>
      </c>
      <c r="M102" s="322">
        <v>191833</v>
      </c>
      <c r="N102" s="319">
        <v>193477</v>
      </c>
      <c r="O102" s="315">
        <v>197519</v>
      </c>
      <c r="P102" s="315">
        <v>200301</v>
      </c>
      <c r="Q102" s="103">
        <v>202513</v>
      </c>
      <c r="R102" s="257">
        <v>206316</v>
      </c>
    </row>
    <row r="103" spans="1:18" x14ac:dyDescent="0.25">
      <c r="A103" s="331" t="s">
        <v>110</v>
      </c>
      <c r="B103" s="313">
        <f>B115+B121+B128</f>
        <v>81123</v>
      </c>
      <c r="C103" s="316">
        <f t="shared" ref="C103:R103" si="0">C115+C121+C128</f>
        <v>83366</v>
      </c>
      <c r="D103" s="316">
        <f t="shared" si="0"/>
        <v>84540</v>
      </c>
      <c r="E103" s="226">
        <f t="shared" si="0"/>
        <v>85151</v>
      </c>
      <c r="F103" s="320">
        <f t="shared" si="0"/>
        <v>85610</v>
      </c>
      <c r="G103" s="316">
        <f t="shared" si="0"/>
        <v>87103</v>
      </c>
      <c r="H103" s="316">
        <f t="shared" si="0"/>
        <v>87306</v>
      </c>
      <c r="I103" s="226">
        <f t="shared" si="0"/>
        <v>87227</v>
      </c>
      <c r="J103" s="320">
        <f t="shared" si="0"/>
        <v>87314</v>
      </c>
      <c r="K103" s="316">
        <f t="shared" si="0"/>
        <v>88269</v>
      </c>
      <c r="L103" s="320">
        <f t="shared" si="0"/>
        <v>88895</v>
      </c>
      <c r="M103" s="323">
        <f t="shared" si="0"/>
        <v>89052</v>
      </c>
      <c r="N103" s="320">
        <f t="shared" si="0"/>
        <v>89258</v>
      </c>
      <c r="O103" s="316">
        <f t="shared" si="0"/>
        <v>91281</v>
      </c>
      <c r="P103" s="316">
        <f t="shared" si="0"/>
        <v>92284</v>
      </c>
      <c r="Q103" s="226">
        <f t="shared" si="0"/>
        <v>93854</v>
      </c>
      <c r="R103" s="258">
        <f t="shared" si="0"/>
        <v>95667</v>
      </c>
    </row>
    <row r="104" spans="1:18" x14ac:dyDescent="0.25">
      <c r="A104" s="331" t="s">
        <v>27</v>
      </c>
      <c r="B104" s="313">
        <f>B111</f>
        <v>80228</v>
      </c>
      <c r="C104" s="316">
        <f t="shared" ref="C104:R104" si="1">C111</f>
        <v>80647</v>
      </c>
      <c r="D104" s="316">
        <f t="shared" si="1"/>
        <v>80778</v>
      </c>
      <c r="E104" s="226">
        <f t="shared" si="1"/>
        <v>80881</v>
      </c>
      <c r="F104" s="320">
        <f t="shared" si="1"/>
        <v>81852</v>
      </c>
      <c r="G104" s="316">
        <f t="shared" si="1"/>
        <v>83693</v>
      </c>
      <c r="H104" s="316">
        <f t="shared" si="1"/>
        <v>84962</v>
      </c>
      <c r="I104" s="226">
        <f t="shared" si="1"/>
        <v>85707</v>
      </c>
      <c r="J104" s="320">
        <f t="shared" si="1"/>
        <v>87404</v>
      </c>
      <c r="K104" s="316">
        <f t="shared" si="1"/>
        <v>89980</v>
      </c>
      <c r="L104" s="320">
        <f t="shared" si="1"/>
        <v>91516</v>
      </c>
      <c r="M104" s="323">
        <f t="shared" si="1"/>
        <v>92532</v>
      </c>
      <c r="N104" s="320">
        <f t="shared" si="1"/>
        <v>94039</v>
      </c>
      <c r="O104" s="316">
        <f t="shared" si="1"/>
        <v>96058</v>
      </c>
      <c r="P104" s="316">
        <f t="shared" si="1"/>
        <v>97826</v>
      </c>
      <c r="Q104" s="226">
        <f t="shared" si="1"/>
        <v>98838</v>
      </c>
      <c r="R104" s="258">
        <f t="shared" si="1"/>
        <v>100294</v>
      </c>
    </row>
    <row r="105" spans="1:18" x14ac:dyDescent="0.25">
      <c r="A105" s="331" t="s">
        <v>111</v>
      </c>
      <c r="B105" s="313">
        <f>B122+B127</f>
        <v>3171</v>
      </c>
      <c r="C105" s="316">
        <f t="shared" ref="C105:R105" si="2">C122+C127</f>
        <v>3346</v>
      </c>
      <c r="D105" s="316">
        <f t="shared" si="2"/>
        <v>3895</v>
      </c>
      <c r="E105" s="226">
        <f t="shared" si="2"/>
        <v>4629</v>
      </c>
      <c r="F105" s="320">
        <f t="shared" si="2"/>
        <v>5203</v>
      </c>
      <c r="G105" s="316">
        <f t="shared" si="2"/>
        <v>6003</v>
      </c>
      <c r="H105" s="316">
        <f t="shared" si="2"/>
        <v>6982</v>
      </c>
      <c r="I105" s="226">
        <f t="shared" si="2"/>
        <v>7824</v>
      </c>
      <c r="J105" s="320">
        <f t="shared" si="2"/>
        <v>8511</v>
      </c>
      <c r="K105" s="316">
        <f t="shared" si="2"/>
        <v>9207</v>
      </c>
      <c r="L105" s="320">
        <f t="shared" si="2"/>
        <v>9716</v>
      </c>
      <c r="M105" s="323">
        <f t="shared" si="2"/>
        <v>9683</v>
      </c>
      <c r="N105" s="320">
        <f t="shared" si="2"/>
        <v>9701</v>
      </c>
      <c r="O105" s="316">
        <f t="shared" si="2"/>
        <v>9694</v>
      </c>
      <c r="P105" s="316">
        <f t="shared" si="2"/>
        <v>9741</v>
      </c>
      <c r="Q105" s="226">
        <f t="shared" si="2"/>
        <v>9384</v>
      </c>
      <c r="R105" s="258">
        <f t="shared" si="2"/>
        <v>9930</v>
      </c>
    </row>
    <row r="106" spans="1:18" x14ac:dyDescent="0.25">
      <c r="A106" s="331" t="s">
        <v>242</v>
      </c>
      <c r="B106" s="313">
        <f t="shared" ref="B106:I106" si="3">B112+B117+B125</f>
        <v>364</v>
      </c>
      <c r="C106" s="316">
        <f t="shared" si="3"/>
        <v>358</v>
      </c>
      <c r="D106" s="316">
        <f t="shared" si="3"/>
        <v>399</v>
      </c>
      <c r="E106" s="226">
        <f t="shared" si="3"/>
        <v>353</v>
      </c>
      <c r="F106" s="320">
        <f t="shared" si="3"/>
        <v>333</v>
      </c>
      <c r="G106" s="316">
        <f t="shared" si="3"/>
        <v>331</v>
      </c>
      <c r="H106" s="316">
        <f t="shared" si="3"/>
        <v>336</v>
      </c>
      <c r="I106" s="226">
        <f t="shared" si="3"/>
        <v>323</v>
      </c>
      <c r="J106" s="320">
        <f>J112+J117+J125</f>
        <v>303</v>
      </c>
      <c r="K106" s="316">
        <f t="shared" ref="K106:R106" si="4">K112+K117+K125</f>
        <v>306</v>
      </c>
      <c r="L106" s="320">
        <f t="shared" si="4"/>
        <v>333</v>
      </c>
      <c r="M106" s="323">
        <f t="shared" si="4"/>
        <v>310</v>
      </c>
      <c r="N106" s="320">
        <f t="shared" si="4"/>
        <v>217</v>
      </c>
      <c r="O106" s="316">
        <f t="shared" si="4"/>
        <v>222</v>
      </c>
      <c r="P106" s="316">
        <f t="shared" si="4"/>
        <v>177</v>
      </c>
      <c r="Q106" s="226">
        <f t="shared" si="4"/>
        <v>160</v>
      </c>
      <c r="R106" s="258">
        <f t="shared" si="4"/>
        <v>155</v>
      </c>
    </row>
    <row r="107" spans="1:18" x14ac:dyDescent="0.25">
      <c r="A107" s="331" t="s">
        <v>28</v>
      </c>
      <c r="B107" s="313">
        <f>B116</f>
        <v>99</v>
      </c>
      <c r="C107" s="316">
        <f t="shared" ref="C107:R107" si="5">C116</f>
        <v>94</v>
      </c>
      <c r="D107" s="316">
        <f t="shared" si="5"/>
        <v>87</v>
      </c>
      <c r="E107" s="226">
        <f t="shared" si="5"/>
        <v>57</v>
      </c>
      <c r="F107" s="320" t="str">
        <f t="shared" si="5"/>
        <v xml:space="preserve">                      -  </v>
      </c>
      <c r="G107" s="316" t="str">
        <f t="shared" si="5"/>
        <v xml:space="preserve">                      -  </v>
      </c>
      <c r="H107" s="316" t="str">
        <f t="shared" si="5"/>
        <v xml:space="preserve">                      -  </v>
      </c>
      <c r="I107" s="226" t="str">
        <f t="shared" si="5"/>
        <v xml:space="preserve">                      -  </v>
      </c>
      <c r="J107" s="320" t="str">
        <f t="shared" si="5"/>
        <v xml:space="preserve">                      -  </v>
      </c>
      <c r="K107" s="316" t="str">
        <f t="shared" si="5"/>
        <v xml:space="preserve">                      -  </v>
      </c>
      <c r="L107" s="320" t="str">
        <f t="shared" si="5"/>
        <v xml:space="preserve">                      -  </v>
      </c>
      <c r="M107" s="323" t="str">
        <f t="shared" si="5"/>
        <v xml:space="preserve">                      -  </v>
      </c>
      <c r="N107" s="320" t="str">
        <f t="shared" si="5"/>
        <v xml:space="preserve">                      -  </v>
      </c>
      <c r="O107" s="316" t="str">
        <f t="shared" si="5"/>
        <v xml:space="preserve">                      -  </v>
      </c>
      <c r="P107" s="316" t="str">
        <f t="shared" si="5"/>
        <v xml:space="preserve">                      -  </v>
      </c>
      <c r="Q107" s="226" t="str">
        <f t="shared" si="5"/>
        <v xml:space="preserve">                      -  </v>
      </c>
      <c r="R107" s="258" t="str">
        <f t="shared" si="5"/>
        <v xml:space="preserve">                      -  </v>
      </c>
    </row>
    <row r="108" spans="1:18" x14ac:dyDescent="0.25">
      <c r="A108" s="331" t="s">
        <v>34</v>
      </c>
      <c r="B108" s="313">
        <f>B126</f>
        <v>189</v>
      </c>
      <c r="C108" s="316">
        <f t="shared" ref="C108:R108" si="6">C126</f>
        <v>197</v>
      </c>
      <c r="D108" s="316">
        <f t="shared" si="6"/>
        <v>195</v>
      </c>
      <c r="E108" s="226">
        <f t="shared" si="6"/>
        <v>192</v>
      </c>
      <c r="F108" s="320">
        <f t="shared" si="6"/>
        <v>196</v>
      </c>
      <c r="G108" s="316">
        <f t="shared" si="6"/>
        <v>197</v>
      </c>
      <c r="H108" s="316">
        <f t="shared" si="6"/>
        <v>217</v>
      </c>
      <c r="I108" s="226">
        <f t="shared" si="6"/>
        <v>237</v>
      </c>
      <c r="J108" s="320">
        <f t="shared" si="6"/>
        <v>238</v>
      </c>
      <c r="K108" s="316">
        <f t="shared" si="6"/>
        <v>242</v>
      </c>
      <c r="L108" s="320">
        <f t="shared" si="6"/>
        <v>256</v>
      </c>
      <c r="M108" s="323">
        <f t="shared" si="6"/>
        <v>256</v>
      </c>
      <c r="N108" s="320">
        <f t="shared" si="6"/>
        <v>262</v>
      </c>
      <c r="O108" s="316">
        <f t="shared" si="6"/>
        <v>264</v>
      </c>
      <c r="P108" s="316">
        <f t="shared" si="6"/>
        <v>273</v>
      </c>
      <c r="Q108" s="226">
        <f t="shared" si="6"/>
        <v>277</v>
      </c>
      <c r="R108" s="258">
        <f t="shared" si="6"/>
        <v>270</v>
      </c>
    </row>
    <row r="109" spans="1:18" x14ac:dyDescent="0.25">
      <c r="A109" s="331"/>
      <c r="B109" s="313"/>
      <c r="C109" s="316"/>
      <c r="D109" s="316"/>
      <c r="E109" s="226"/>
      <c r="F109" s="320"/>
      <c r="G109" s="316"/>
      <c r="H109" s="316"/>
      <c r="I109" s="226"/>
      <c r="J109" s="320"/>
      <c r="K109" s="316"/>
      <c r="L109" s="320"/>
      <c r="M109" s="323"/>
      <c r="N109" s="320"/>
      <c r="O109" s="316"/>
      <c r="P109" s="316"/>
      <c r="Q109" s="226"/>
      <c r="R109" s="258"/>
    </row>
    <row r="110" spans="1:18" x14ac:dyDescent="0.25">
      <c r="A110" s="213" t="s">
        <v>32</v>
      </c>
      <c r="B110" s="282">
        <f>B111+B112</f>
        <v>80228</v>
      </c>
      <c r="C110" s="105">
        <f t="shared" ref="C110:R110" si="7">C111+C112</f>
        <v>80647</v>
      </c>
      <c r="D110" s="105">
        <f t="shared" si="7"/>
        <v>80778</v>
      </c>
      <c r="E110" s="82">
        <f t="shared" si="7"/>
        <v>80881</v>
      </c>
      <c r="F110" s="214">
        <f t="shared" si="7"/>
        <v>81852</v>
      </c>
      <c r="G110" s="105">
        <f t="shared" si="7"/>
        <v>83693</v>
      </c>
      <c r="H110" s="105">
        <f t="shared" si="7"/>
        <v>84962</v>
      </c>
      <c r="I110" s="82">
        <f t="shared" si="7"/>
        <v>85707</v>
      </c>
      <c r="J110" s="214">
        <f t="shared" si="7"/>
        <v>87423</v>
      </c>
      <c r="K110" s="105">
        <f t="shared" si="7"/>
        <v>89998</v>
      </c>
      <c r="L110" s="214">
        <f t="shared" si="7"/>
        <v>91536</v>
      </c>
      <c r="M110" s="285">
        <f t="shared" si="7"/>
        <v>92552</v>
      </c>
      <c r="N110" s="214">
        <f t="shared" si="7"/>
        <v>94039</v>
      </c>
      <c r="O110" s="105">
        <f t="shared" si="7"/>
        <v>96058</v>
      </c>
      <c r="P110" s="105">
        <f t="shared" si="7"/>
        <v>97826</v>
      </c>
      <c r="Q110" s="82">
        <f t="shared" si="7"/>
        <v>98838</v>
      </c>
      <c r="R110" s="250">
        <f t="shared" si="7"/>
        <v>100294</v>
      </c>
    </row>
    <row r="111" spans="1:18" x14ac:dyDescent="0.25">
      <c r="A111" s="209" t="s">
        <v>27</v>
      </c>
      <c r="B111" s="87">
        <v>80228</v>
      </c>
      <c r="C111" s="83">
        <v>80647</v>
      </c>
      <c r="D111" s="83">
        <v>80778</v>
      </c>
      <c r="E111" s="51">
        <v>80881</v>
      </c>
      <c r="F111" s="87">
        <v>81852</v>
      </c>
      <c r="G111" s="83">
        <v>83693</v>
      </c>
      <c r="H111" s="83">
        <v>84962</v>
      </c>
      <c r="I111" s="51">
        <v>85707</v>
      </c>
      <c r="J111" s="87">
        <v>87404</v>
      </c>
      <c r="K111" s="83">
        <v>89980</v>
      </c>
      <c r="L111" s="210">
        <v>91516</v>
      </c>
      <c r="M111" s="104">
        <v>92532</v>
      </c>
      <c r="N111" s="87">
        <v>94039</v>
      </c>
      <c r="O111" s="83">
        <v>96058</v>
      </c>
      <c r="P111" s="83">
        <v>97826</v>
      </c>
      <c r="Q111" s="51">
        <v>98838</v>
      </c>
      <c r="R111" s="215">
        <v>100294</v>
      </c>
    </row>
    <row r="112" spans="1:18" x14ac:dyDescent="0.25">
      <c r="A112" s="209" t="s">
        <v>242</v>
      </c>
      <c r="B112" s="87">
        <v>0</v>
      </c>
      <c r="C112" s="83">
        <v>0</v>
      </c>
      <c r="D112" s="83">
        <v>0</v>
      </c>
      <c r="E112" s="51">
        <v>0</v>
      </c>
      <c r="F112" s="210">
        <v>0</v>
      </c>
      <c r="G112" s="83">
        <v>0</v>
      </c>
      <c r="H112" s="83">
        <v>0</v>
      </c>
      <c r="I112" s="51">
        <v>0</v>
      </c>
      <c r="J112" s="87">
        <v>19</v>
      </c>
      <c r="K112" s="83">
        <v>18</v>
      </c>
      <c r="L112" s="210">
        <v>20</v>
      </c>
      <c r="M112" s="104">
        <v>20</v>
      </c>
      <c r="N112" s="210"/>
      <c r="O112" s="83"/>
      <c r="P112" s="83"/>
      <c r="Q112" s="51"/>
      <c r="R112" s="215"/>
    </row>
    <row r="113" spans="1:18" ht="6" customHeight="1" x14ac:dyDescent="0.25">
      <c r="A113" s="216"/>
      <c r="B113" s="176"/>
      <c r="C113" s="275"/>
      <c r="D113" s="275"/>
      <c r="E113" s="175"/>
      <c r="F113" s="217"/>
      <c r="G113" s="275"/>
      <c r="H113" s="275"/>
      <c r="I113" s="175"/>
      <c r="J113" s="217"/>
      <c r="K113" s="275"/>
      <c r="L113" s="217"/>
      <c r="M113" s="286"/>
      <c r="N113" s="217"/>
      <c r="O113" s="275"/>
      <c r="P113" s="275"/>
      <c r="Q113" s="175"/>
      <c r="R113" s="216"/>
    </row>
    <row r="114" spans="1:18" x14ac:dyDescent="0.25">
      <c r="A114" s="213" t="s">
        <v>248</v>
      </c>
      <c r="B114" s="282">
        <v>75493</v>
      </c>
      <c r="C114" s="105">
        <v>75992</v>
      </c>
      <c r="D114" s="105">
        <v>76222</v>
      </c>
      <c r="E114" s="82">
        <v>75708</v>
      </c>
      <c r="F114" s="214">
        <v>75492</v>
      </c>
      <c r="G114" s="105">
        <v>75431</v>
      </c>
      <c r="H114" s="105">
        <v>73768</v>
      </c>
      <c r="I114" s="82">
        <v>72525</v>
      </c>
      <c r="J114" s="214">
        <v>71267</v>
      </c>
      <c r="K114" s="105">
        <v>70583</v>
      </c>
      <c r="L114" s="214">
        <v>69093</v>
      </c>
      <c r="M114" s="285">
        <v>67523</v>
      </c>
      <c r="N114" s="214">
        <v>66372</v>
      </c>
      <c r="O114" s="105">
        <v>66372</v>
      </c>
      <c r="P114" s="105">
        <v>65089</v>
      </c>
      <c r="Q114" s="82">
        <v>64384</v>
      </c>
      <c r="R114" s="250">
        <v>63536</v>
      </c>
    </row>
    <row r="115" spans="1:18" x14ac:dyDescent="0.25">
      <c r="A115" s="209" t="s">
        <v>110</v>
      </c>
      <c r="B115" s="87">
        <v>75388</v>
      </c>
      <c r="C115" s="83">
        <v>75894</v>
      </c>
      <c r="D115" s="83">
        <v>76131</v>
      </c>
      <c r="E115" s="51">
        <v>75647</v>
      </c>
      <c r="F115" s="87">
        <v>75488</v>
      </c>
      <c r="G115" s="83">
        <v>75427</v>
      </c>
      <c r="H115" s="83">
        <v>73764</v>
      </c>
      <c r="I115" s="51">
        <v>72521</v>
      </c>
      <c r="J115" s="87">
        <v>71264</v>
      </c>
      <c r="K115" s="83">
        <v>70580</v>
      </c>
      <c r="L115" s="210">
        <v>69090</v>
      </c>
      <c r="M115" s="104">
        <v>67520</v>
      </c>
      <c r="N115" s="87">
        <v>66372</v>
      </c>
      <c r="O115" s="83">
        <v>66372</v>
      </c>
      <c r="P115" s="83">
        <v>65089</v>
      </c>
      <c r="Q115" s="51">
        <v>64384</v>
      </c>
      <c r="R115" s="215">
        <v>63536</v>
      </c>
    </row>
    <row r="116" spans="1:18" x14ac:dyDescent="0.25">
      <c r="A116" s="209" t="s">
        <v>28</v>
      </c>
      <c r="B116" s="87">
        <v>99</v>
      </c>
      <c r="C116" s="83">
        <v>94</v>
      </c>
      <c r="D116" s="83">
        <v>87</v>
      </c>
      <c r="E116" s="51">
        <v>57</v>
      </c>
      <c r="F116" s="210" t="s">
        <v>105</v>
      </c>
      <c r="G116" s="83" t="s">
        <v>105</v>
      </c>
      <c r="H116" s="83" t="s">
        <v>105</v>
      </c>
      <c r="I116" s="51" t="s">
        <v>105</v>
      </c>
      <c r="J116" s="210" t="s">
        <v>105</v>
      </c>
      <c r="K116" s="83" t="s">
        <v>105</v>
      </c>
      <c r="L116" s="210" t="s">
        <v>105</v>
      </c>
      <c r="M116" s="104" t="s">
        <v>105</v>
      </c>
      <c r="N116" s="210" t="s">
        <v>105</v>
      </c>
      <c r="O116" s="83" t="s">
        <v>105</v>
      </c>
      <c r="P116" s="83" t="s">
        <v>105</v>
      </c>
      <c r="Q116" s="51" t="s">
        <v>105</v>
      </c>
      <c r="R116" s="215" t="s">
        <v>105</v>
      </c>
    </row>
    <row r="117" spans="1:18" x14ac:dyDescent="0.25">
      <c r="A117" s="209" t="s">
        <v>242</v>
      </c>
      <c r="B117" s="87">
        <v>4</v>
      </c>
      <c r="C117" s="83">
        <v>4</v>
      </c>
      <c r="D117" s="83">
        <v>4</v>
      </c>
      <c r="E117" s="51">
        <v>4</v>
      </c>
      <c r="F117" s="87">
        <v>4</v>
      </c>
      <c r="G117" s="83">
        <v>4</v>
      </c>
      <c r="H117" s="83">
        <v>4</v>
      </c>
      <c r="I117" s="51">
        <v>4</v>
      </c>
      <c r="J117" s="87">
        <v>3</v>
      </c>
      <c r="K117" s="83">
        <v>3</v>
      </c>
      <c r="L117" s="210">
        <v>3</v>
      </c>
      <c r="M117" s="104">
        <v>3</v>
      </c>
      <c r="N117" s="210">
        <v>0</v>
      </c>
      <c r="O117" s="83">
        <v>0</v>
      </c>
      <c r="P117" s="83">
        <v>0</v>
      </c>
      <c r="Q117" s="51">
        <v>0</v>
      </c>
      <c r="R117" s="215">
        <v>0</v>
      </c>
    </row>
    <row r="118" spans="1:18" x14ac:dyDescent="0.25">
      <c r="A118" s="209" t="s">
        <v>33</v>
      </c>
      <c r="B118" s="87">
        <v>2</v>
      </c>
      <c r="C118" s="83" t="s">
        <v>105</v>
      </c>
      <c r="D118" s="83" t="s">
        <v>105</v>
      </c>
      <c r="E118" s="51" t="s">
        <v>105</v>
      </c>
      <c r="F118" s="210" t="s">
        <v>105</v>
      </c>
      <c r="G118" s="83" t="s">
        <v>105</v>
      </c>
      <c r="H118" s="83" t="s">
        <v>105</v>
      </c>
      <c r="I118" s="51" t="s">
        <v>105</v>
      </c>
      <c r="J118" s="210" t="s">
        <v>105</v>
      </c>
      <c r="K118" s="83" t="s">
        <v>105</v>
      </c>
      <c r="L118" s="210" t="s">
        <v>105</v>
      </c>
      <c r="M118" s="104" t="s">
        <v>105</v>
      </c>
      <c r="N118" s="210" t="s">
        <v>105</v>
      </c>
      <c r="O118" s="83" t="s">
        <v>105</v>
      </c>
      <c r="P118" s="83" t="s">
        <v>105</v>
      </c>
      <c r="Q118" s="51" t="s">
        <v>105</v>
      </c>
      <c r="R118" s="215" t="s">
        <v>105</v>
      </c>
    </row>
    <row r="119" spans="1:18" ht="4.5" customHeight="1" x14ac:dyDescent="0.25">
      <c r="A119" s="209"/>
      <c r="B119" s="87"/>
      <c r="C119" s="83"/>
      <c r="D119" s="83"/>
      <c r="E119" s="51"/>
      <c r="F119" s="210"/>
      <c r="G119" s="83"/>
      <c r="H119" s="83"/>
      <c r="I119" s="51"/>
      <c r="J119" s="210"/>
      <c r="K119" s="83"/>
      <c r="L119" s="210"/>
      <c r="M119" s="104"/>
      <c r="N119" s="210"/>
      <c r="O119" s="83"/>
      <c r="P119" s="83"/>
      <c r="Q119" s="51"/>
      <c r="R119" s="215"/>
    </row>
    <row r="120" spans="1:18" x14ac:dyDescent="0.25">
      <c r="A120" s="213" t="s">
        <v>253</v>
      </c>
      <c r="B120" s="282">
        <v>5735</v>
      </c>
      <c r="C120" s="105">
        <v>7472</v>
      </c>
      <c r="D120" s="105">
        <v>8409</v>
      </c>
      <c r="E120" s="82">
        <v>9504</v>
      </c>
      <c r="F120" s="214">
        <v>10122</v>
      </c>
      <c r="G120" s="105">
        <v>11676</v>
      </c>
      <c r="H120" s="105">
        <v>13542</v>
      </c>
      <c r="I120" s="82">
        <v>14706</v>
      </c>
      <c r="J120" s="214">
        <v>16050</v>
      </c>
      <c r="K120" s="105">
        <v>17689</v>
      </c>
      <c r="L120" s="214">
        <v>19805</v>
      </c>
      <c r="M120" s="285">
        <v>21532</v>
      </c>
      <c r="N120" s="214">
        <v>22886</v>
      </c>
      <c r="O120" s="105">
        <v>24368</v>
      </c>
      <c r="P120" s="105">
        <v>26315</v>
      </c>
      <c r="Q120" s="82">
        <v>27684</v>
      </c>
      <c r="R120" s="250">
        <v>29652</v>
      </c>
    </row>
    <row r="121" spans="1:18" x14ac:dyDescent="0.25">
      <c r="A121" s="209" t="s">
        <v>110</v>
      </c>
      <c r="B121" s="87">
        <v>5735</v>
      </c>
      <c r="C121" s="83">
        <v>7472</v>
      </c>
      <c r="D121" s="83">
        <v>8409</v>
      </c>
      <c r="E121" s="51">
        <v>9504</v>
      </c>
      <c r="F121" s="87">
        <v>10122</v>
      </c>
      <c r="G121" s="83">
        <v>11676</v>
      </c>
      <c r="H121" s="83">
        <v>13542</v>
      </c>
      <c r="I121" s="51">
        <v>14706</v>
      </c>
      <c r="J121" s="87">
        <v>16050</v>
      </c>
      <c r="K121" s="83">
        <v>17689</v>
      </c>
      <c r="L121" s="210">
        <v>19805</v>
      </c>
      <c r="M121" s="104">
        <v>21532</v>
      </c>
      <c r="N121" s="87">
        <v>22886</v>
      </c>
      <c r="O121" s="83">
        <v>24368</v>
      </c>
      <c r="P121" s="83">
        <v>26225</v>
      </c>
      <c r="Q121" s="51">
        <v>27400</v>
      </c>
      <c r="R121" s="215">
        <v>29156</v>
      </c>
    </row>
    <row r="122" spans="1:18" x14ac:dyDescent="0.25">
      <c r="A122" s="209" t="s">
        <v>111</v>
      </c>
      <c r="B122" s="87">
        <v>0</v>
      </c>
      <c r="C122" s="83">
        <v>0</v>
      </c>
      <c r="D122" s="83">
        <v>0</v>
      </c>
      <c r="E122" s="51">
        <v>0</v>
      </c>
      <c r="F122" s="210">
        <v>0</v>
      </c>
      <c r="G122" s="83">
        <v>0</v>
      </c>
      <c r="H122" s="83">
        <v>0</v>
      </c>
      <c r="I122" s="51">
        <v>0</v>
      </c>
      <c r="J122" s="210">
        <v>0</v>
      </c>
      <c r="K122" s="83">
        <v>0</v>
      </c>
      <c r="L122" s="210">
        <v>0</v>
      </c>
      <c r="M122" s="104">
        <v>0</v>
      </c>
      <c r="N122" s="210">
        <v>0</v>
      </c>
      <c r="O122" s="83">
        <v>0</v>
      </c>
      <c r="P122" s="83">
        <v>90</v>
      </c>
      <c r="Q122" s="51">
        <v>284</v>
      </c>
      <c r="R122" s="215">
        <v>496</v>
      </c>
    </row>
    <row r="123" spans="1:18" ht="4.5" customHeight="1" x14ac:dyDescent="0.25">
      <c r="A123" s="216"/>
      <c r="B123" s="176"/>
      <c r="C123" s="275"/>
      <c r="D123" s="275"/>
      <c r="E123" s="175"/>
      <c r="F123" s="217"/>
      <c r="G123" s="275"/>
      <c r="H123" s="275"/>
      <c r="I123" s="175"/>
      <c r="J123" s="217"/>
      <c r="K123" s="275"/>
      <c r="L123" s="217"/>
      <c r="M123" s="286"/>
      <c r="N123" s="217"/>
      <c r="O123" s="275"/>
      <c r="P123" s="275"/>
      <c r="Q123" s="175"/>
      <c r="R123" s="216"/>
    </row>
    <row r="124" spans="1:18" x14ac:dyDescent="0.25">
      <c r="A124" s="213" t="s">
        <v>252</v>
      </c>
      <c r="B124" s="282">
        <v>3720</v>
      </c>
      <c r="C124" s="105">
        <v>3897</v>
      </c>
      <c r="D124" s="105">
        <v>4485</v>
      </c>
      <c r="E124" s="82">
        <v>5170</v>
      </c>
      <c r="F124" s="214">
        <v>5728</v>
      </c>
      <c r="G124" s="105">
        <v>6527</v>
      </c>
      <c r="H124" s="105">
        <v>7531</v>
      </c>
      <c r="I124" s="82">
        <v>8380</v>
      </c>
      <c r="J124" s="214">
        <v>9030</v>
      </c>
      <c r="K124" s="105">
        <v>9734</v>
      </c>
      <c r="L124" s="214">
        <v>10282</v>
      </c>
      <c r="M124" s="285">
        <v>10226</v>
      </c>
      <c r="N124" s="214">
        <v>10180</v>
      </c>
      <c r="O124" s="105">
        <v>10721</v>
      </c>
      <c r="P124" s="105">
        <v>11071</v>
      </c>
      <c r="Q124" s="82">
        <v>11607</v>
      </c>
      <c r="R124" s="250">
        <v>12834</v>
      </c>
    </row>
    <row r="125" spans="1:18" x14ac:dyDescent="0.25">
      <c r="A125" s="209" t="s">
        <v>242</v>
      </c>
      <c r="B125" s="87">
        <v>360</v>
      </c>
      <c r="C125" s="83">
        <v>354</v>
      </c>
      <c r="D125" s="83">
        <v>395</v>
      </c>
      <c r="E125" s="51">
        <v>349</v>
      </c>
      <c r="F125" s="210">
        <v>329</v>
      </c>
      <c r="G125" s="83">
        <v>327</v>
      </c>
      <c r="H125" s="83">
        <v>332</v>
      </c>
      <c r="I125" s="51">
        <v>319</v>
      </c>
      <c r="J125" s="210">
        <v>281</v>
      </c>
      <c r="K125" s="83">
        <v>285</v>
      </c>
      <c r="L125" s="210">
        <v>310</v>
      </c>
      <c r="M125" s="104">
        <v>287</v>
      </c>
      <c r="N125" s="210">
        <v>217</v>
      </c>
      <c r="O125" s="83">
        <v>222</v>
      </c>
      <c r="P125" s="83">
        <v>177</v>
      </c>
      <c r="Q125" s="51">
        <v>160</v>
      </c>
      <c r="R125" s="215">
        <v>155</v>
      </c>
    </row>
    <row r="126" spans="1:18" x14ac:dyDescent="0.25">
      <c r="A126" s="209" t="s">
        <v>34</v>
      </c>
      <c r="B126" s="87">
        <v>189</v>
      </c>
      <c r="C126" s="83">
        <v>197</v>
      </c>
      <c r="D126" s="83">
        <v>195</v>
      </c>
      <c r="E126" s="51">
        <v>192</v>
      </c>
      <c r="F126" s="210">
        <v>196</v>
      </c>
      <c r="G126" s="83">
        <v>197</v>
      </c>
      <c r="H126" s="83">
        <v>217</v>
      </c>
      <c r="I126" s="51">
        <v>237</v>
      </c>
      <c r="J126" s="210">
        <v>238</v>
      </c>
      <c r="K126" s="83">
        <v>242</v>
      </c>
      <c r="L126" s="210">
        <v>256</v>
      </c>
      <c r="M126" s="104">
        <v>256</v>
      </c>
      <c r="N126" s="210">
        <v>262</v>
      </c>
      <c r="O126" s="83">
        <v>264</v>
      </c>
      <c r="P126" s="83">
        <v>273</v>
      </c>
      <c r="Q126" s="51">
        <v>277</v>
      </c>
      <c r="R126" s="215">
        <v>270</v>
      </c>
    </row>
    <row r="127" spans="1:18" x14ac:dyDescent="0.25">
      <c r="A127" s="209" t="s">
        <v>111</v>
      </c>
      <c r="B127" s="87">
        <v>3171</v>
      </c>
      <c r="C127" s="83">
        <v>3346</v>
      </c>
      <c r="D127" s="83">
        <v>3895</v>
      </c>
      <c r="E127" s="51">
        <v>4629</v>
      </c>
      <c r="F127" s="210">
        <v>5203</v>
      </c>
      <c r="G127" s="83">
        <v>6003</v>
      </c>
      <c r="H127" s="83">
        <v>6982</v>
      </c>
      <c r="I127" s="51">
        <v>7824</v>
      </c>
      <c r="J127" s="210">
        <v>8511</v>
      </c>
      <c r="K127" s="83">
        <v>9207</v>
      </c>
      <c r="L127" s="210">
        <v>9716</v>
      </c>
      <c r="M127" s="104">
        <v>9683</v>
      </c>
      <c r="N127" s="210">
        <v>9701</v>
      </c>
      <c r="O127" s="83">
        <v>9694</v>
      </c>
      <c r="P127" s="83">
        <v>9651</v>
      </c>
      <c r="Q127" s="51">
        <v>9100</v>
      </c>
      <c r="R127" s="215">
        <v>9434</v>
      </c>
    </row>
    <row r="128" spans="1:18" x14ac:dyDescent="0.25">
      <c r="A128" s="209" t="s">
        <v>110</v>
      </c>
      <c r="B128" s="87">
        <v>0</v>
      </c>
      <c r="C128" s="83">
        <v>0</v>
      </c>
      <c r="D128" s="83">
        <v>0</v>
      </c>
      <c r="E128" s="51">
        <v>0</v>
      </c>
      <c r="F128" s="210">
        <v>0</v>
      </c>
      <c r="G128" s="83">
        <v>0</v>
      </c>
      <c r="H128" s="83">
        <v>0</v>
      </c>
      <c r="I128" s="51">
        <v>0</v>
      </c>
      <c r="J128" s="210">
        <v>0</v>
      </c>
      <c r="K128" s="83">
        <v>0</v>
      </c>
      <c r="L128" s="210">
        <v>0</v>
      </c>
      <c r="M128" s="104"/>
      <c r="N128" s="210"/>
      <c r="O128" s="83">
        <v>541</v>
      </c>
      <c r="P128" s="83">
        <v>970</v>
      </c>
      <c r="Q128" s="51">
        <v>2070</v>
      </c>
      <c r="R128" s="215">
        <v>2975</v>
      </c>
    </row>
    <row r="129" spans="1:18" ht="6" customHeight="1" x14ac:dyDescent="0.25">
      <c r="A129" s="216"/>
      <c r="B129" s="176"/>
      <c r="C129" s="275"/>
      <c r="D129" s="275"/>
      <c r="E129" s="175"/>
      <c r="F129" s="217"/>
      <c r="G129" s="275"/>
      <c r="H129" s="275"/>
      <c r="I129" s="175"/>
      <c r="J129" s="217"/>
      <c r="K129" s="275"/>
      <c r="L129" s="217"/>
      <c r="M129" s="286"/>
      <c r="N129" s="217"/>
      <c r="O129" s="275"/>
      <c r="P129" s="275"/>
      <c r="Q129" s="175"/>
      <c r="R129" s="216"/>
    </row>
    <row r="130" spans="1:18" x14ac:dyDescent="0.25">
      <c r="A130" s="213" t="s">
        <v>249</v>
      </c>
      <c r="B130" s="282">
        <v>165176</v>
      </c>
      <c r="C130" s="105">
        <v>168008</v>
      </c>
      <c r="D130" s="105">
        <v>169894</v>
      </c>
      <c r="E130" s="82">
        <v>171263</v>
      </c>
      <c r="F130" s="214">
        <v>173194</v>
      </c>
      <c r="G130" s="105">
        <v>177327</v>
      </c>
      <c r="H130" s="105">
        <v>179803</v>
      </c>
      <c r="I130" s="82">
        <v>181318</v>
      </c>
      <c r="J130" s="214">
        <v>183770</v>
      </c>
      <c r="K130" s="105">
        <v>188004</v>
      </c>
      <c r="L130" s="214">
        <v>190716</v>
      </c>
      <c r="M130" s="285">
        <v>191833</v>
      </c>
      <c r="N130" s="214">
        <v>193477</v>
      </c>
      <c r="O130" s="105">
        <v>197519</v>
      </c>
      <c r="P130" s="105">
        <v>200301</v>
      </c>
      <c r="Q130" s="82">
        <v>202513</v>
      </c>
      <c r="R130" s="250">
        <v>206316</v>
      </c>
    </row>
    <row r="131" spans="1:18" x14ac:dyDescent="0.25">
      <c r="A131" s="332" t="s">
        <v>35</v>
      </c>
      <c r="B131" s="87">
        <v>1487</v>
      </c>
      <c r="C131" s="83">
        <v>1311</v>
      </c>
      <c r="D131" s="83">
        <v>1165</v>
      </c>
      <c r="E131" s="51">
        <v>1009</v>
      </c>
      <c r="F131" s="210">
        <v>884</v>
      </c>
      <c r="G131" s="83">
        <v>653</v>
      </c>
      <c r="H131" s="83">
        <v>740</v>
      </c>
      <c r="I131" s="51">
        <v>715</v>
      </c>
      <c r="J131" s="210">
        <v>674</v>
      </c>
      <c r="K131" s="83">
        <v>660</v>
      </c>
      <c r="L131" s="210">
        <v>588</v>
      </c>
      <c r="M131" s="104">
        <v>415</v>
      </c>
      <c r="N131" s="210">
        <v>404</v>
      </c>
      <c r="O131" s="83">
        <v>374</v>
      </c>
      <c r="P131" s="83">
        <v>343</v>
      </c>
      <c r="Q131" s="51">
        <v>325</v>
      </c>
      <c r="R131" s="215">
        <v>306</v>
      </c>
    </row>
    <row r="132" spans="1:18" x14ac:dyDescent="0.25">
      <c r="A132" s="332" t="s">
        <v>36</v>
      </c>
      <c r="B132" s="87">
        <v>284</v>
      </c>
      <c r="C132" s="83">
        <v>707</v>
      </c>
      <c r="D132" s="83">
        <v>605</v>
      </c>
      <c r="E132" s="51">
        <v>230</v>
      </c>
      <c r="F132" s="210">
        <v>180</v>
      </c>
      <c r="G132" s="83">
        <v>338</v>
      </c>
      <c r="H132" s="83">
        <v>151</v>
      </c>
      <c r="I132" s="51">
        <v>142</v>
      </c>
      <c r="J132" s="210">
        <v>129</v>
      </c>
      <c r="K132" s="83">
        <v>118</v>
      </c>
      <c r="L132" s="210">
        <v>117</v>
      </c>
      <c r="M132" s="104">
        <v>108</v>
      </c>
      <c r="N132" s="210">
        <v>101</v>
      </c>
      <c r="O132" s="83">
        <v>100</v>
      </c>
      <c r="P132" s="83">
        <v>98</v>
      </c>
      <c r="Q132" s="51">
        <v>84</v>
      </c>
      <c r="R132" s="215">
        <v>81</v>
      </c>
    </row>
    <row r="133" spans="1:18" x14ac:dyDescent="0.25">
      <c r="A133" s="332" t="s">
        <v>37</v>
      </c>
      <c r="B133" s="87">
        <v>59217</v>
      </c>
      <c r="C133" s="83">
        <v>59690</v>
      </c>
      <c r="D133" s="83">
        <v>60913</v>
      </c>
      <c r="E133" s="51">
        <v>60621</v>
      </c>
      <c r="F133" s="210">
        <v>57636</v>
      </c>
      <c r="G133" s="83">
        <v>54455</v>
      </c>
      <c r="H133" s="83">
        <v>48642</v>
      </c>
      <c r="I133" s="51">
        <v>28093</v>
      </c>
      <c r="J133" s="210">
        <v>23676</v>
      </c>
      <c r="K133" s="83">
        <v>20862</v>
      </c>
      <c r="L133" s="210">
        <v>18186</v>
      </c>
      <c r="M133" s="104">
        <v>14730</v>
      </c>
      <c r="N133" s="210">
        <v>13043</v>
      </c>
      <c r="O133" s="83">
        <v>11896</v>
      </c>
      <c r="P133" s="83">
        <v>10317</v>
      </c>
      <c r="Q133" s="51">
        <v>7994</v>
      </c>
      <c r="R133" s="215">
        <v>6679</v>
      </c>
    </row>
    <row r="134" spans="1:18" x14ac:dyDescent="0.25">
      <c r="A134" s="332" t="s">
        <v>38</v>
      </c>
      <c r="B134" s="87">
        <v>3123</v>
      </c>
      <c r="C134" s="83">
        <v>3105</v>
      </c>
      <c r="D134" s="83">
        <v>2956</v>
      </c>
      <c r="E134" s="51">
        <v>3019</v>
      </c>
      <c r="F134" s="210">
        <v>2991</v>
      </c>
      <c r="G134" s="83">
        <v>2838</v>
      </c>
      <c r="H134" s="83">
        <v>2669</v>
      </c>
      <c r="I134" s="51">
        <v>2453</v>
      </c>
      <c r="J134" s="210">
        <v>2239</v>
      </c>
      <c r="K134" s="83">
        <v>2061</v>
      </c>
      <c r="L134" s="210">
        <v>1919</v>
      </c>
      <c r="M134" s="104">
        <v>1626</v>
      </c>
      <c r="N134" s="210">
        <v>1420</v>
      </c>
      <c r="O134" s="83">
        <v>1311</v>
      </c>
      <c r="P134" s="83">
        <v>1173</v>
      </c>
      <c r="Q134" s="51">
        <v>1068</v>
      </c>
      <c r="R134" s="215">
        <v>947</v>
      </c>
    </row>
    <row r="135" spans="1:18" x14ac:dyDescent="0.25">
      <c r="A135" s="332" t="s">
        <v>39</v>
      </c>
      <c r="B135" s="87">
        <v>91671</v>
      </c>
      <c r="C135" s="83">
        <v>41220</v>
      </c>
      <c r="D135" s="83">
        <v>34819</v>
      </c>
      <c r="E135" s="51">
        <v>34528</v>
      </c>
      <c r="F135" s="210">
        <v>35432</v>
      </c>
      <c r="G135" s="83">
        <v>37409</v>
      </c>
      <c r="H135" s="83">
        <v>38623</v>
      </c>
      <c r="I135" s="51">
        <v>31097</v>
      </c>
      <c r="J135" s="210">
        <v>29337</v>
      </c>
      <c r="K135" s="83">
        <v>29657</v>
      </c>
      <c r="L135" s="210">
        <v>30208</v>
      </c>
      <c r="M135" s="104">
        <v>29089</v>
      </c>
      <c r="N135" s="210">
        <v>27622</v>
      </c>
      <c r="O135" s="83">
        <v>26425</v>
      </c>
      <c r="P135" s="83">
        <v>24942</v>
      </c>
      <c r="Q135" s="51">
        <v>23899</v>
      </c>
      <c r="R135" s="215">
        <v>23563</v>
      </c>
    </row>
    <row r="136" spans="1:18" x14ac:dyDescent="0.25">
      <c r="A136" s="332" t="s">
        <v>40</v>
      </c>
      <c r="B136" s="87">
        <v>2358</v>
      </c>
      <c r="C136" s="83">
        <v>54857</v>
      </c>
      <c r="D136" s="83">
        <v>62184</v>
      </c>
      <c r="E136" s="51">
        <v>61295</v>
      </c>
      <c r="F136" s="210">
        <v>58806</v>
      </c>
      <c r="G136" s="83">
        <v>57434</v>
      </c>
      <c r="H136" s="83">
        <v>59142</v>
      </c>
      <c r="I136" s="51">
        <v>82528</v>
      </c>
      <c r="J136" s="210">
        <v>84345</v>
      </c>
      <c r="K136" s="83">
        <v>83369</v>
      </c>
      <c r="L136" s="210">
        <v>81542</v>
      </c>
      <c r="M136" s="104">
        <v>82066</v>
      </c>
      <c r="N136" s="210">
        <v>78921</v>
      </c>
      <c r="O136" s="83">
        <v>78486</v>
      </c>
      <c r="P136" s="83">
        <v>77643</v>
      </c>
      <c r="Q136" s="51">
        <v>76960</v>
      </c>
      <c r="R136" s="215">
        <v>76699</v>
      </c>
    </row>
    <row r="137" spans="1:18" x14ac:dyDescent="0.25">
      <c r="A137" s="332" t="s">
        <v>41</v>
      </c>
      <c r="B137" s="87">
        <v>7036</v>
      </c>
      <c r="C137" s="83">
        <v>7118</v>
      </c>
      <c r="D137" s="83">
        <v>7252</v>
      </c>
      <c r="E137" s="51">
        <v>10561</v>
      </c>
      <c r="F137" s="210">
        <v>17265</v>
      </c>
      <c r="G137" s="83">
        <v>24200</v>
      </c>
      <c r="H137" s="83">
        <v>29836</v>
      </c>
      <c r="I137" s="51">
        <v>36290</v>
      </c>
      <c r="J137" s="210">
        <v>43370</v>
      </c>
      <c r="K137" s="83">
        <v>51277</v>
      </c>
      <c r="L137" s="210">
        <v>58156</v>
      </c>
      <c r="M137" s="104">
        <v>63799</v>
      </c>
      <c r="N137" s="210">
        <v>71966</v>
      </c>
      <c r="O137" s="83">
        <v>78927</v>
      </c>
      <c r="P137" s="83">
        <v>85785</v>
      </c>
      <c r="Q137" s="51">
        <v>92183</v>
      </c>
      <c r="R137" s="215">
        <v>98041</v>
      </c>
    </row>
    <row r="138" spans="1:18" ht="6.75" customHeight="1" x14ac:dyDescent="0.25">
      <c r="A138" s="216"/>
      <c r="B138" s="176"/>
      <c r="C138" s="275"/>
      <c r="D138" s="275"/>
      <c r="E138" s="175"/>
      <c r="F138" s="217"/>
      <c r="G138" s="275"/>
      <c r="H138" s="275"/>
      <c r="I138" s="175"/>
      <c r="J138" s="217"/>
      <c r="K138" s="275"/>
      <c r="L138" s="217"/>
      <c r="M138" s="286"/>
      <c r="N138" s="217"/>
      <c r="O138" s="275"/>
      <c r="P138" s="275"/>
      <c r="Q138" s="175"/>
      <c r="R138" s="216"/>
    </row>
    <row r="139" spans="1:18" x14ac:dyDescent="0.25">
      <c r="A139" s="213" t="s">
        <v>254</v>
      </c>
      <c r="B139" s="282"/>
      <c r="C139" s="105"/>
      <c r="D139" s="105"/>
      <c r="E139" s="82"/>
      <c r="F139" s="214"/>
      <c r="G139" s="105"/>
      <c r="H139" s="105"/>
      <c r="I139" s="82"/>
      <c r="J139" s="214"/>
      <c r="K139" s="105"/>
      <c r="L139" s="214"/>
      <c r="M139" s="285"/>
      <c r="N139" s="214"/>
      <c r="O139" s="105"/>
      <c r="P139" s="105"/>
      <c r="Q139" s="82"/>
      <c r="R139" s="250"/>
    </row>
    <row r="140" spans="1:18" x14ac:dyDescent="0.25">
      <c r="A140" s="218" t="s">
        <v>42</v>
      </c>
      <c r="B140" s="284">
        <v>8.9999999999999993E-3</v>
      </c>
      <c r="C140" s="279">
        <v>7.7999999999999996E-3</v>
      </c>
      <c r="D140" s="279">
        <v>6.8999999999999999E-3</v>
      </c>
      <c r="E140" s="63">
        <v>5.8999999999999999E-3</v>
      </c>
      <c r="F140" s="219">
        <v>5.1000000000000004E-3</v>
      </c>
      <c r="G140" s="279">
        <v>3.7000000000000002E-3</v>
      </c>
      <c r="H140" s="279">
        <v>4.1000000000000003E-3</v>
      </c>
      <c r="I140" s="63">
        <v>3.8999999999999998E-3</v>
      </c>
      <c r="J140" s="219">
        <v>3.7000000000000002E-3</v>
      </c>
      <c r="K140" s="279">
        <v>3.5000000000000001E-3</v>
      </c>
      <c r="L140" s="219">
        <v>3.0999999999999999E-3</v>
      </c>
      <c r="M140" s="288">
        <v>2.2000000000000001E-3</v>
      </c>
      <c r="N140" s="219">
        <v>2.0999999999999999E-3</v>
      </c>
      <c r="O140" s="279">
        <v>1.9E-3</v>
      </c>
      <c r="P140" s="279">
        <v>1.6999999999999999E-3</v>
      </c>
      <c r="Q140" s="63">
        <v>1.6000000000000001E-3</v>
      </c>
      <c r="R140" s="252">
        <v>1.5E-3</v>
      </c>
    </row>
    <row r="141" spans="1:18" x14ac:dyDescent="0.25">
      <c r="A141" s="218" t="s">
        <v>43</v>
      </c>
      <c r="B141" s="284">
        <v>1.6999999999999999E-3</v>
      </c>
      <c r="C141" s="279">
        <v>4.1999999999999997E-3</v>
      </c>
      <c r="D141" s="279">
        <v>3.5999999999999999E-3</v>
      </c>
      <c r="E141" s="63">
        <v>1.2999999999999999E-3</v>
      </c>
      <c r="F141" s="219">
        <v>1E-3</v>
      </c>
      <c r="G141" s="279">
        <v>1.9E-3</v>
      </c>
      <c r="H141" s="279">
        <v>8.0000000000000004E-4</v>
      </c>
      <c r="I141" s="63">
        <v>8.0000000000000004E-4</v>
      </c>
      <c r="J141" s="219">
        <v>6.9999999999999999E-4</v>
      </c>
      <c r="K141" s="279">
        <v>5.9999999999999995E-4</v>
      </c>
      <c r="L141" s="219">
        <v>5.9999999999999995E-4</v>
      </c>
      <c r="M141" s="288">
        <v>5.9999999999999995E-4</v>
      </c>
      <c r="N141" s="219">
        <v>5.0000000000000001E-4</v>
      </c>
      <c r="O141" s="279">
        <v>5.0000000000000001E-4</v>
      </c>
      <c r="P141" s="279">
        <v>5.0000000000000001E-4</v>
      </c>
      <c r="Q141" s="63">
        <v>4.0000000000000002E-4</v>
      </c>
      <c r="R141" s="252">
        <v>4.0000000000000002E-4</v>
      </c>
    </row>
    <row r="142" spans="1:18" x14ac:dyDescent="0.25">
      <c r="A142" s="218" t="s">
        <v>44</v>
      </c>
      <c r="B142" s="284">
        <v>0.35849999999999999</v>
      </c>
      <c r="C142" s="279">
        <v>0.3553</v>
      </c>
      <c r="D142" s="279">
        <v>0.35849999999999999</v>
      </c>
      <c r="E142" s="63">
        <v>0.35399999999999998</v>
      </c>
      <c r="F142" s="219">
        <v>0.33279999999999998</v>
      </c>
      <c r="G142" s="279">
        <v>0.30709999999999998</v>
      </c>
      <c r="H142" s="279">
        <v>0.27050000000000002</v>
      </c>
      <c r="I142" s="63">
        <v>0.15490000000000001</v>
      </c>
      <c r="J142" s="219">
        <v>0.1288</v>
      </c>
      <c r="K142" s="279">
        <v>0.111</v>
      </c>
      <c r="L142" s="219">
        <v>9.5399999999999999E-2</v>
      </c>
      <c r="M142" s="288">
        <v>7.6799999999999993E-2</v>
      </c>
      <c r="N142" s="219">
        <v>6.7400000000000002E-2</v>
      </c>
      <c r="O142" s="279">
        <v>6.0199999999999997E-2</v>
      </c>
      <c r="P142" s="279">
        <v>5.1499999999999997E-2</v>
      </c>
      <c r="Q142" s="63">
        <v>3.95E-2</v>
      </c>
      <c r="R142" s="252">
        <v>3.2399999999999998E-2</v>
      </c>
    </row>
    <row r="143" spans="1:18" x14ac:dyDescent="0.25">
      <c r="A143" s="218" t="s">
        <v>45</v>
      </c>
      <c r="B143" s="284">
        <v>1.89E-2</v>
      </c>
      <c r="C143" s="279">
        <v>1.8499999999999999E-2</v>
      </c>
      <c r="D143" s="279">
        <v>1.7399999999999999E-2</v>
      </c>
      <c r="E143" s="63">
        <v>1.7600000000000001E-2</v>
      </c>
      <c r="F143" s="219">
        <v>1.7299999999999999E-2</v>
      </c>
      <c r="G143" s="279">
        <v>1.6E-2</v>
      </c>
      <c r="H143" s="279">
        <v>1.4800000000000001E-2</v>
      </c>
      <c r="I143" s="63">
        <v>1.35E-2</v>
      </c>
      <c r="J143" s="219">
        <v>1.2200000000000001E-2</v>
      </c>
      <c r="K143" s="279">
        <v>1.0999999999999999E-2</v>
      </c>
      <c r="L143" s="219">
        <v>1.01E-2</v>
      </c>
      <c r="M143" s="288">
        <v>8.5000000000000006E-3</v>
      </c>
      <c r="N143" s="219">
        <v>7.3000000000000001E-3</v>
      </c>
      <c r="O143" s="279">
        <v>6.6E-3</v>
      </c>
      <c r="P143" s="279">
        <v>5.8999999999999999E-3</v>
      </c>
      <c r="Q143" s="63">
        <v>5.3E-3</v>
      </c>
      <c r="R143" s="252">
        <v>4.5999999999999999E-3</v>
      </c>
    </row>
    <row r="144" spans="1:18" x14ac:dyDescent="0.25">
      <c r="A144" s="218" t="s">
        <v>46</v>
      </c>
      <c r="B144" s="284">
        <v>0.55500000000000005</v>
      </c>
      <c r="C144" s="279">
        <v>0.24529999999999999</v>
      </c>
      <c r="D144" s="279">
        <v>0.2049</v>
      </c>
      <c r="E144" s="63">
        <v>0.2016</v>
      </c>
      <c r="F144" s="219">
        <v>0.2046</v>
      </c>
      <c r="G144" s="279">
        <v>0.21099999999999999</v>
      </c>
      <c r="H144" s="279">
        <v>0.21479999999999999</v>
      </c>
      <c r="I144" s="63">
        <v>0.17150000000000001</v>
      </c>
      <c r="J144" s="219">
        <v>0.15959999999999999</v>
      </c>
      <c r="K144" s="279">
        <v>0.15770000000000001</v>
      </c>
      <c r="L144" s="219">
        <v>0.15840000000000001</v>
      </c>
      <c r="M144" s="288">
        <v>0.15160000000000001</v>
      </c>
      <c r="N144" s="219">
        <v>0.14280000000000001</v>
      </c>
      <c r="O144" s="279">
        <v>0.1338</v>
      </c>
      <c r="P144" s="279">
        <v>0.1245</v>
      </c>
      <c r="Q144" s="63">
        <v>0.11799999999999999</v>
      </c>
      <c r="R144" s="252">
        <v>0.1142</v>
      </c>
    </row>
    <row r="145" spans="1:18" x14ac:dyDescent="0.25">
      <c r="A145" s="218" t="s">
        <v>47</v>
      </c>
      <c r="B145" s="284">
        <v>1.43E-2</v>
      </c>
      <c r="C145" s="279">
        <v>0.32650000000000001</v>
      </c>
      <c r="D145" s="279">
        <v>0.36599999999999999</v>
      </c>
      <c r="E145" s="63">
        <v>0.3579</v>
      </c>
      <c r="F145" s="219">
        <v>0.33950000000000002</v>
      </c>
      <c r="G145" s="279">
        <v>0.32390000000000002</v>
      </c>
      <c r="H145" s="279">
        <v>0.32890000000000003</v>
      </c>
      <c r="I145" s="63">
        <v>0.45519999999999999</v>
      </c>
      <c r="J145" s="219">
        <v>0.45900000000000002</v>
      </c>
      <c r="K145" s="279">
        <v>0.44340000000000002</v>
      </c>
      <c r="L145" s="219">
        <v>0.42759999999999998</v>
      </c>
      <c r="M145" s="288">
        <v>0.42780000000000001</v>
      </c>
      <c r="N145" s="219">
        <v>0.40789999999999998</v>
      </c>
      <c r="O145" s="279">
        <v>0.39739999999999998</v>
      </c>
      <c r="P145" s="279">
        <v>0.3876</v>
      </c>
      <c r="Q145" s="63">
        <v>0.38</v>
      </c>
      <c r="R145" s="252">
        <v>0.37180000000000002</v>
      </c>
    </row>
    <row r="146" spans="1:18" x14ac:dyDescent="0.25">
      <c r="A146" s="218" t="s">
        <v>48</v>
      </c>
      <c r="B146" s="284">
        <v>4.2599999999999999E-2</v>
      </c>
      <c r="C146" s="279">
        <v>4.24E-2</v>
      </c>
      <c r="D146" s="279">
        <v>4.2700000000000002E-2</v>
      </c>
      <c r="E146" s="63">
        <v>6.1699999999999998E-2</v>
      </c>
      <c r="F146" s="219">
        <v>9.9699999999999997E-2</v>
      </c>
      <c r="G146" s="279">
        <v>0.13650000000000001</v>
      </c>
      <c r="H146" s="279">
        <v>0.16589999999999999</v>
      </c>
      <c r="I146" s="63">
        <v>0.2001</v>
      </c>
      <c r="J146" s="219">
        <v>0.23599999999999999</v>
      </c>
      <c r="K146" s="279">
        <v>0.2727</v>
      </c>
      <c r="L146" s="219">
        <v>0.3049</v>
      </c>
      <c r="M146" s="288">
        <v>0.33260000000000001</v>
      </c>
      <c r="N146" s="219">
        <v>0.372</v>
      </c>
      <c r="O146" s="279">
        <v>0.39960000000000001</v>
      </c>
      <c r="P146" s="279">
        <v>0.42830000000000001</v>
      </c>
      <c r="Q146" s="63">
        <v>0.45519999999999999</v>
      </c>
      <c r="R146" s="252">
        <v>0.47520000000000001</v>
      </c>
    </row>
    <row r="147" spans="1:18" ht="8.25" customHeight="1" x14ac:dyDescent="0.25">
      <c r="A147" s="216"/>
      <c r="B147" s="176"/>
      <c r="C147" s="275"/>
      <c r="D147" s="275"/>
      <c r="E147" s="175"/>
      <c r="F147" s="217"/>
      <c r="G147" s="275"/>
      <c r="H147" s="275"/>
      <c r="I147" s="175"/>
      <c r="J147" s="217"/>
      <c r="K147" s="275"/>
      <c r="L147" s="217"/>
      <c r="M147" s="286"/>
      <c r="N147" s="217"/>
      <c r="O147" s="275"/>
      <c r="P147" s="275"/>
      <c r="Q147" s="175"/>
      <c r="R147" s="216"/>
    </row>
    <row r="148" spans="1:18" x14ac:dyDescent="0.25">
      <c r="A148" s="19" t="s">
        <v>69</v>
      </c>
      <c r="B148" s="291">
        <v>0.36430000000000001</v>
      </c>
      <c r="C148" s="273">
        <v>0.36870000000000003</v>
      </c>
      <c r="D148" s="273">
        <v>0.37069999999999997</v>
      </c>
      <c r="E148" s="92">
        <v>0.37209999999999999</v>
      </c>
      <c r="F148" s="224">
        <v>0.37280000000000002</v>
      </c>
      <c r="G148" s="273">
        <v>0.37859999999999999</v>
      </c>
      <c r="H148" s="273">
        <v>0.38069999999999998</v>
      </c>
      <c r="I148" s="92">
        <v>0.38119999999999998</v>
      </c>
      <c r="J148" s="224">
        <v>0.38240000000000002</v>
      </c>
      <c r="K148" s="273">
        <v>0.38769999999999999</v>
      </c>
      <c r="L148" s="224">
        <v>0.3896</v>
      </c>
      <c r="M148" s="324">
        <v>0.38869999999999999</v>
      </c>
      <c r="N148" s="224">
        <v>0.38879999999999998</v>
      </c>
      <c r="O148" s="273">
        <v>0.39419999999999999</v>
      </c>
      <c r="P148" s="273">
        <v>0.39679999999999999</v>
      </c>
      <c r="Q148" s="92">
        <v>0.3987</v>
      </c>
      <c r="R148" s="259">
        <v>0.40620000000000001</v>
      </c>
    </row>
    <row r="149" spans="1:18" ht="4.5" customHeight="1" x14ac:dyDescent="0.25">
      <c r="A149" s="216"/>
      <c r="B149" s="176"/>
      <c r="C149" s="275"/>
      <c r="D149" s="275"/>
      <c r="E149" s="175"/>
      <c r="F149" s="217"/>
      <c r="G149" s="275"/>
      <c r="H149" s="275"/>
      <c r="I149" s="175"/>
      <c r="J149" s="217"/>
      <c r="K149" s="275"/>
      <c r="L149" s="217"/>
      <c r="M149" s="286"/>
      <c r="N149" s="217"/>
      <c r="O149" s="275"/>
      <c r="P149" s="275"/>
      <c r="Q149" s="175"/>
      <c r="R149" s="216"/>
    </row>
    <row r="150" spans="1:18" x14ac:dyDescent="0.25">
      <c r="A150" s="19" t="s">
        <v>250</v>
      </c>
      <c r="B150" s="283">
        <v>122740</v>
      </c>
      <c r="C150" s="267">
        <v>126310</v>
      </c>
      <c r="D150" s="267">
        <v>130220</v>
      </c>
      <c r="E150" s="50">
        <v>134853</v>
      </c>
      <c r="F150" s="208">
        <v>136594</v>
      </c>
      <c r="G150" s="267">
        <v>145077</v>
      </c>
      <c r="H150" s="267">
        <v>148956</v>
      </c>
      <c r="I150" s="50">
        <v>152437</v>
      </c>
      <c r="J150" s="208">
        <v>157153</v>
      </c>
      <c r="K150" s="267">
        <v>162404</v>
      </c>
      <c r="L150" s="208">
        <v>166310</v>
      </c>
      <c r="M150" s="287">
        <v>169618</v>
      </c>
      <c r="N150" s="208">
        <v>174872</v>
      </c>
      <c r="O150" s="267">
        <v>178782</v>
      </c>
      <c r="P150" s="267">
        <v>181770</v>
      </c>
      <c r="Q150" s="50">
        <v>185965</v>
      </c>
      <c r="R150" s="255">
        <v>190084</v>
      </c>
    </row>
    <row r="151" spans="1:18" x14ac:dyDescent="0.25">
      <c r="A151" s="218" t="s">
        <v>49</v>
      </c>
      <c r="B151" s="284">
        <v>0.74309999999999998</v>
      </c>
      <c r="C151" s="279">
        <v>0.75180000000000002</v>
      </c>
      <c r="D151" s="279">
        <v>0.76649999999999996</v>
      </c>
      <c r="E151" s="63">
        <v>0.78739999999999999</v>
      </c>
      <c r="F151" s="219">
        <v>0.78869999999999996</v>
      </c>
      <c r="G151" s="279">
        <v>0.81810000000000005</v>
      </c>
      <c r="H151" s="279">
        <v>0.82840000000000003</v>
      </c>
      <c r="I151" s="63">
        <v>0.8407</v>
      </c>
      <c r="J151" s="219">
        <v>0.85519999999999996</v>
      </c>
      <c r="K151" s="279">
        <v>0.86380000000000001</v>
      </c>
      <c r="L151" s="219">
        <v>0.872</v>
      </c>
      <c r="M151" s="288">
        <v>0.88419999999999999</v>
      </c>
      <c r="N151" s="219">
        <v>0.90380000000000005</v>
      </c>
      <c r="O151" s="279">
        <v>0.90510000000000002</v>
      </c>
      <c r="P151" s="279">
        <v>0.90749999999999997</v>
      </c>
      <c r="Q151" s="63">
        <v>0.91830000000000001</v>
      </c>
      <c r="R151" s="252">
        <v>0.92130000000000001</v>
      </c>
    </row>
    <row r="152" spans="1:18" ht="7.5" customHeight="1" x14ac:dyDescent="0.25">
      <c r="A152" s="333"/>
      <c r="B152" s="184"/>
      <c r="C152" s="318"/>
      <c r="D152" s="318"/>
      <c r="E152" s="185"/>
      <c r="F152" s="334"/>
      <c r="G152" s="318"/>
      <c r="H152" s="318"/>
      <c r="I152" s="186"/>
      <c r="J152" s="334"/>
      <c r="K152" s="318"/>
      <c r="L152" s="334"/>
      <c r="M152" s="325"/>
      <c r="N152" s="334"/>
      <c r="O152" s="318"/>
      <c r="P152" s="318"/>
      <c r="Q152" s="186"/>
      <c r="R152" s="260"/>
    </row>
    <row r="153" spans="1:18" ht="15" thickBot="1" x14ac:dyDescent="0.3">
      <c r="A153" s="225" t="s">
        <v>23</v>
      </c>
      <c r="B153" s="314">
        <v>47.97</v>
      </c>
      <c r="C153" s="317">
        <v>49.05</v>
      </c>
      <c r="D153" s="317">
        <v>51.35</v>
      </c>
      <c r="E153" s="23">
        <v>52.1</v>
      </c>
      <c r="F153" s="321">
        <v>52.63</v>
      </c>
      <c r="G153" s="317">
        <v>54.59</v>
      </c>
      <c r="H153" s="317">
        <v>56.63</v>
      </c>
      <c r="I153" s="23">
        <v>56.21</v>
      </c>
      <c r="J153" s="321">
        <v>55.58</v>
      </c>
      <c r="K153" s="317">
        <v>57.33</v>
      </c>
      <c r="L153" s="321">
        <v>58.44</v>
      </c>
      <c r="M153" s="326">
        <v>58.91</v>
      </c>
      <c r="N153" s="321">
        <v>60.36</v>
      </c>
      <c r="O153" s="317">
        <v>60.36</v>
      </c>
      <c r="P153" s="317">
        <v>60.41</v>
      </c>
      <c r="Q153" s="23">
        <v>59.85</v>
      </c>
      <c r="R153" s="261">
        <v>57.44</v>
      </c>
    </row>
    <row r="154" spans="1:18" ht="16.5" customHeight="1" thickBot="1" x14ac:dyDescent="0.3"/>
    <row r="155" spans="1:18" ht="20.25" thickBot="1" x14ac:dyDescent="0.3">
      <c r="A155" s="367" t="s">
        <v>50</v>
      </c>
      <c r="B155" s="366"/>
      <c r="C155" s="366"/>
      <c r="D155" s="366"/>
      <c r="E155" s="366"/>
      <c r="F155" s="366"/>
      <c r="G155" s="366"/>
      <c r="H155" s="366"/>
      <c r="I155" s="366"/>
      <c r="J155" s="366"/>
      <c r="K155" s="366"/>
      <c r="L155" s="366"/>
      <c r="M155" s="366"/>
      <c r="N155" s="366"/>
      <c r="O155" s="366"/>
      <c r="P155" s="366"/>
      <c r="Q155" s="366"/>
      <c r="R155" s="368"/>
    </row>
    <row r="156" spans="1:18" x14ac:dyDescent="0.25">
      <c r="A156" s="32" t="s">
        <v>51</v>
      </c>
      <c r="B156" s="72">
        <v>148135</v>
      </c>
      <c r="C156" s="73">
        <v>147963</v>
      </c>
      <c r="D156" s="73">
        <v>147807</v>
      </c>
      <c r="E156" s="50">
        <v>147756</v>
      </c>
      <c r="F156" s="73">
        <v>149227</v>
      </c>
      <c r="G156" s="73">
        <v>152371</v>
      </c>
      <c r="H156" s="73">
        <v>153833</v>
      </c>
      <c r="I156" s="50">
        <v>155676</v>
      </c>
      <c r="J156" s="73">
        <v>158291</v>
      </c>
      <c r="K156" s="73">
        <v>161697</v>
      </c>
      <c r="L156" s="73">
        <v>163789</v>
      </c>
      <c r="M156" s="50">
        <v>165289</v>
      </c>
      <c r="N156" s="73">
        <v>166563</v>
      </c>
      <c r="O156" s="73">
        <v>167633</v>
      </c>
      <c r="P156" s="73">
        <v>168654</v>
      </c>
      <c r="Q156" s="50">
        <v>170667</v>
      </c>
      <c r="R156" s="249">
        <v>172091</v>
      </c>
    </row>
    <row r="157" spans="1:18" x14ac:dyDescent="0.25">
      <c r="A157" s="36" t="s">
        <v>27</v>
      </c>
      <c r="B157" s="78">
        <v>77332</v>
      </c>
      <c r="C157" s="79">
        <v>76969</v>
      </c>
      <c r="D157" s="79">
        <v>76593</v>
      </c>
      <c r="E157" s="51">
        <v>76612</v>
      </c>
      <c r="F157" s="79">
        <v>78794</v>
      </c>
      <c r="G157" s="79">
        <v>82243</v>
      </c>
      <c r="H157" s="79">
        <v>84152</v>
      </c>
      <c r="I157" s="51">
        <v>85844</v>
      </c>
      <c r="J157" s="79">
        <v>88326</v>
      </c>
      <c r="K157" s="79">
        <v>91847</v>
      </c>
      <c r="L157" s="79">
        <v>94089</v>
      </c>
      <c r="M157" s="51">
        <v>95523</v>
      </c>
      <c r="N157" s="79">
        <v>97266</v>
      </c>
      <c r="O157" s="79">
        <v>98513</v>
      </c>
      <c r="P157" s="79">
        <v>100168</v>
      </c>
      <c r="Q157" s="51">
        <v>101265</v>
      </c>
      <c r="R157" s="215">
        <v>102559</v>
      </c>
    </row>
    <row r="158" spans="1:18" x14ac:dyDescent="0.25">
      <c r="A158" s="36" t="s">
        <v>110</v>
      </c>
      <c r="B158" s="78">
        <v>70803</v>
      </c>
      <c r="C158" s="79">
        <v>70994</v>
      </c>
      <c r="D158" s="79">
        <v>71214</v>
      </c>
      <c r="E158" s="51">
        <v>71144</v>
      </c>
      <c r="F158" s="79">
        <v>70433</v>
      </c>
      <c r="G158" s="79">
        <v>70128</v>
      </c>
      <c r="H158" s="79">
        <v>69681</v>
      </c>
      <c r="I158" s="51">
        <v>69832</v>
      </c>
      <c r="J158" s="79">
        <v>69965</v>
      </c>
      <c r="K158" s="79">
        <v>69850</v>
      </c>
      <c r="L158" s="79">
        <v>69700</v>
      </c>
      <c r="M158" s="51">
        <v>69766</v>
      </c>
      <c r="N158" s="79">
        <v>69297</v>
      </c>
      <c r="O158" s="79">
        <v>69120</v>
      </c>
      <c r="P158" s="79">
        <v>68486</v>
      </c>
      <c r="Q158" s="51">
        <v>69402</v>
      </c>
      <c r="R158" s="215">
        <v>69532</v>
      </c>
    </row>
    <row r="159" spans="1:18" ht="5.45" customHeight="1" x14ac:dyDescent="0.25">
      <c r="A159" s="36"/>
      <c r="B159" s="78"/>
      <c r="C159" s="79"/>
      <c r="D159" s="79"/>
      <c r="E159" s="51"/>
      <c r="F159" s="79"/>
      <c r="G159" s="79"/>
      <c r="H159" s="79"/>
      <c r="I159" s="51"/>
      <c r="J159" s="79"/>
      <c r="K159" s="79"/>
      <c r="L159" s="79"/>
      <c r="M159" s="51"/>
      <c r="N159" s="79"/>
      <c r="O159" s="79"/>
      <c r="P159" s="79"/>
      <c r="Q159" s="51"/>
      <c r="R159" s="215"/>
    </row>
    <row r="160" spans="1:18" x14ac:dyDescent="0.25">
      <c r="A160" s="41" t="s">
        <v>255</v>
      </c>
      <c r="B160" s="80">
        <v>5896</v>
      </c>
      <c r="C160" s="81">
        <v>5743</v>
      </c>
      <c r="D160" s="105">
        <v>5564</v>
      </c>
      <c r="E160" s="82">
        <v>5399</v>
      </c>
      <c r="F160" s="80">
        <v>5214</v>
      </c>
      <c r="G160" s="81">
        <v>3729</v>
      </c>
      <c r="H160" s="105">
        <v>2064</v>
      </c>
      <c r="I160" s="82">
        <v>1456</v>
      </c>
      <c r="J160" s="80">
        <v>978</v>
      </c>
      <c r="K160" s="81">
        <v>15</v>
      </c>
      <c r="L160" s="105">
        <v>1</v>
      </c>
      <c r="M160" s="82" t="s">
        <v>105</v>
      </c>
      <c r="N160" s="81" t="s">
        <v>105</v>
      </c>
      <c r="O160" s="81" t="s">
        <v>105</v>
      </c>
      <c r="P160" s="81" t="s">
        <v>105</v>
      </c>
      <c r="Q160" s="82" t="s">
        <v>105</v>
      </c>
      <c r="R160" s="250" t="s">
        <v>105</v>
      </c>
    </row>
    <row r="161" spans="1:18" x14ac:dyDescent="0.25">
      <c r="A161" s="34" t="s">
        <v>251</v>
      </c>
      <c r="B161" s="85">
        <v>3.9800000000000002E-2</v>
      </c>
      <c r="C161" s="86">
        <v>3.8800000000000001E-2</v>
      </c>
      <c r="D161" s="86">
        <v>3.7600000000000001E-2</v>
      </c>
      <c r="E161" s="63">
        <v>3.6499999999999998E-2</v>
      </c>
      <c r="F161" s="86">
        <v>3.49E-2</v>
      </c>
      <c r="G161" s="86">
        <v>2.4500000000000001E-2</v>
      </c>
      <c r="H161" s="86">
        <v>1.34E-2</v>
      </c>
      <c r="I161" s="63">
        <v>9.4000000000000004E-3</v>
      </c>
      <c r="J161" s="86">
        <v>6.1999999999999998E-3</v>
      </c>
      <c r="K161" s="86">
        <v>1E-4</v>
      </c>
      <c r="L161" s="86">
        <v>0</v>
      </c>
      <c r="M161" s="63">
        <v>0</v>
      </c>
      <c r="N161" s="86">
        <v>0</v>
      </c>
      <c r="O161" s="86">
        <v>0</v>
      </c>
      <c r="P161" s="86">
        <v>0</v>
      </c>
      <c r="Q161" s="63">
        <v>0</v>
      </c>
      <c r="R161" s="252">
        <v>0</v>
      </c>
    </row>
    <row r="162" spans="1:18" x14ac:dyDescent="0.25">
      <c r="A162" s="36" t="s">
        <v>27</v>
      </c>
      <c r="B162" s="78">
        <v>5896</v>
      </c>
      <c r="C162" s="79">
        <v>5743</v>
      </c>
      <c r="D162" s="83">
        <v>5564</v>
      </c>
      <c r="E162" s="51">
        <v>5399</v>
      </c>
      <c r="F162" s="78">
        <v>5214</v>
      </c>
      <c r="G162" s="79">
        <v>3729</v>
      </c>
      <c r="H162" s="83">
        <v>2064</v>
      </c>
      <c r="I162" s="51">
        <v>1456</v>
      </c>
      <c r="J162" s="78">
        <v>978</v>
      </c>
      <c r="K162" s="79">
        <v>15</v>
      </c>
      <c r="L162" s="83">
        <v>1</v>
      </c>
      <c r="M162" s="51" t="s">
        <v>105</v>
      </c>
      <c r="N162" s="79" t="s">
        <v>105</v>
      </c>
      <c r="O162" s="79" t="s">
        <v>105</v>
      </c>
      <c r="P162" s="79" t="s">
        <v>105</v>
      </c>
      <c r="Q162" s="51" t="s">
        <v>105</v>
      </c>
      <c r="R162" s="215" t="s">
        <v>105</v>
      </c>
    </row>
    <row r="163" spans="1:18" x14ac:dyDescent="0.25">
      <c r="A163" s="36" t="s">
        <v>110</v>
      </c>
      <c r="B163" s="78" t="s">
        <v>105</v>
      </c>
      <c r="C163" s="79" t="s">
        <v>105</v>
      </c>
      <c r="D163" s="79" t="s">
        <v>105</v>
      </c>
      <c r="E163" s="51" t="s">
        <v>105</v>
      </c>
      <c r="F163" s="79" t="s">
        <v>105</v>
      </c>
      <c r="G163" s="79" t="s">
        <v>105</v>
      </c>
      <c r="H163" s="79" t="s">
        <v>105</v>
      </c>
      <c r="I163" s="51" t="s">
        <v>105</v>
      </c>
      <c r="J163" s="79" t="s">
        <v>105</v>
      </c>
      <c r="K163" s="79" t="s">
        <v>105</v>
      </c>
      <c r="L163" s="79" t="s">
        <v>105</v>
      </c>
      <c r="M163" s="51" t="s">
        <v>105</v>
      </c>
      <c r="N163" s="79" t="s">
        <v>105</v>
      </c>
      <c r="O163" s="79" t="s">
        <v>105</v>
      </c>
      <c r="P163" s="79" t="s">
        <v>105</v>
      </c>
      <c r="Q163" s="51" t="s">
        <v>105</v>
      </c>
      <c r="R163" s="215" t="s">
        <v>105</v>
      </c>
    </row>
    <row r="164" spans="1:18" ht="4.9000000000000004" customHeight="1" x14ac:dyDescent="0.25">
      <c r="A164" s="36"/>
      <c r="B164" s="84"/>
      <c r="C164" s="76"/>
      <c r="D164" s="76"/>
      <c r="E164" s="77"/>
      <c r="F164" s="76"/>
      <c r="G164" s="76"/>
      <c r="H164" s="76"/>
      <c r="I164" s="77"/>
      <c r="J164" s="76"/>
      <c r="K164" s="76"/>
      <c r="L164" s="76"/>
      <c r="M164" s="77"/>
      <c r="N164" s="76"/>
      <c r="O164" s="76"/>
      <c r="P164" s="76"/>
      <c r="Q164" s="77"/>
      <c r="R164" s="253"/>
    </row>
    <row r="165" spans="1:18" x14ac:dyDescent="0.25">
      <c r="A165" s="41" t="s">
        <v>264</v>
      </c>
      <c r="B165" s="80">
        <v>121637</v>
      </c>
      <c r="C165" s="81">
        <v>119879</v>
      </c>
      <c r="D165" s="81">
        <v>118315</v>
      </c>
      <c r="E165" s="82">
        <v>116853</v>
      </c>
      <c r="F165" s="81">
        <v>116302</v>
      </c>
      <c r="G165" s="81">
        <v>118958</v>
      </c>
      <c r="H165" s="81">
        <v>119639</v>
      </c>
      <c r="I165" s="82">
        <v>118569</v>
      </c>
      <c r="J165" s="81">
        <v>117621</v>
      </c>
      <c r="K165" s="81">
        <v>119038</v>
      </c>
      <c r="L165" s="81">
        <v>118330</v>
      </c>
      <c r="M165" s="82">
        <v>117522</v>
      </c>
      <c r="N165" s="81">
        <v>117460</v>
      </c>
      <c r="O165" s="81">
        <v>117220</v>
      </c>
      <c r="P165" s="81">
        <v>116538</v>
      </c>
      <c r="Q165" s="82">
        <v>115951</v>
      </c>
      <c r="R165" s="250">
        <v>115061</v>
      </c>
    </row>
    <row r="166" spans="1:18" x14ac:dyDescent="0.25">
      <c r="A166" s="34" t="s">
        <v>251</v>
      </c>
      <c r="B166" s="85">
        <v>0.82110000000000005</v>
      </c>
      <c r="C166" s="86">
        <v>0.81020000000000003</v>
      </c>
      <c r="D166" s="86">
        <v>0.80049999999999999</v>
      </c>
      <c r="E166" s="63">
        <v>0.79090000000000005</v>
      </c>
      <c r="F166" s="86">
        <v>0.77939999999999998</v>
      </c>
      <c r="G166" s="86">
        <v>0.78069999999999995</v>
      </c>
      <c r="H166" s="86">
        <v>0.77769999999999995</v>
      </c>
      <c r="I166" s="63">
        <v>0.76160000000000005</v>
      </c>
      <c r="J166" s="86">
        <v>0.74309999999999998</v>
      </c>
      <c r="K166" s="86">
        <v>0.73619999999999997</v>
      </c>
      <c r="L166" s="86">
        <v>0.72250000000000003</v>
      </c>
      <c r="M166" s="63">
        <v>0.71099999999999997</v>
      </c>
      <c r="N166" s="86">
        <v>0.70520000000000005</v>
      </c>
      <c r="O166" s="86">
        <v>0.69930000000000003</v>
      </c>
      <c r="P166" s="86">
        <v>0.69099999999999995</v>
      </c>
      <c r="Q166" s="63">
        <v>0.6794</v>
      </c>
      <c r="R166" s="252">
        <v>0.66859999999999997</v>
      </c>
    </row>
    <row r="167" spans="1:18" x14ac:dyDescent="0.25">
      <c r="A167" s="36" t="s">
        <v>27</v>
      </c>
      <c r="B167" s="78">
        <v>71436</v>
      </c>
      <c r="C167" s="79">
        <v>71226</v>
      </c>
      <c r="D167" s="83">
        <v>71029</v>
      </c>
      <c r="E167" s="51">
        <v>71213</v>
      </c>
      <c r="F167" s="78">
        <v>73580</v>
      </c>
      <c r="G167" s="79">
        <v>78514</v>
      </c>
      <c r="H167" s="83">
        <v>82088</v>
      </c>
      <c r="I167" s="51">
        <v>84388</v>
      </c>
      <c r="J167" s="78">
        <v>87348</v>
      </c>
      <c r="K167" s="79">
        <v>91832</v>
      </c>
      <c r="L167" s="83">
        <v>94088</v>
      </c>
      <c r="M167" s="51">
        <v>95523</v>
      </c>
      <c r="N167" s="78">
        <v>97266</v>
      </c>
      <c r="O167" s="79">
        <v>98513</v>
      </c>
      <c r="P167" s="83">
        <v>100168</v>
      </c>
      <c r="Q167" s="51">
        <v>101265</v>
      </c>
      <c r="R167" s="215">
        <v>102559</v>
      </c>
    </row>
    <row r="168" spans="1:18" x14ac:dyDescent="0.25">
      <c r="A168" s="36" t="s">
        <v>110</v>
      </c>
      <c r="B168" s="78">
        <v>50201</v>
      </c>
      <c r="C168" s="79">
        <v>48653</v>
      </c>
      <c r="D168" s="79">
        <v>47286</v>
      </c>
      <c r="E168" s="51">
        <v>45640</v>
      </c>
      <c r="F168" s="79">
        <v>42722</v>
      </c>
      <c r="G168" s="79">
        <v>40444</v>
      </c>
      <c r="H168" s="79">
        <v>37551</v>
      </c>
      <c r="I168" s="51">
        <v>34181</v>
      </c>
      <c r="J168" s="79">
        <v>30273</v>
      </c>
      <c r="K168" s="79">
        <v>27206</v>
      </c>
      <c r="L168" s="79">
        <v>24242</v>
      </c>
      <c r="M168" s="51">
        <v>21999</v>
      </c>
      <c r="N168" s="79">
        <v>20194</v>
      </c>
      <c r="O168" s="79">
        <v>18707</v>
      </c>
      <c r="P168" s="79">
        <v>16370</v>
      </c>
      <c r="Q168" s="51">
        <v>14686</v>
      </c>
      <c r="R168" s="215">
        <v>12502</v>
      </c>
    </row>
    <row r="169" spans="1:18" ht="6.75" customHeight="1" x14ac:dyDescent="0.25">
      <c r="A169" s="36"/>
      <c r="B169" s="74"/>
      <c r="C169" s="75"/>
      <c r="D169" s="75"/>
      <c r="E169" s="106"/>
      <c r="F169" s="75"/>
      <c r="G169" s="75"/>
      <c r="H169" s="75"/>
      <c r="I169" s="106"/>
      <c r="J169" s="75"/>
      <c r="K169" s="75"/>
      <c r="L169" s="75"/>
      <c r="M169" s="106"/>
      <c r="N169" s="75"/>
      <c r="O169" s="75"/>
      <c r="P169" s="75"/>
      <c r="Q169" s="106"/>
      <c r="R169" s="254"/>
    </row>
    <row r="170" spans="1:18" x14ac:dyDescent="0.25">
      <c r="A170" s="41" t="s">
        <v>52</v>
      </c>
      <c r="B170" s="80">
        <v>20602</v>
      </c>
      <c r="C170" s="81">
        <v>22341</v>
      </c>
      <c r="D170" s="81">
        <v>23928</v>
      </c>
      <c r="E170" s="82">
        <v>25504</v>
      </c>
      <c r="F170" s="81">
        <v>27711</v>
      </c>
      <c r="G170" s="81">
        <v>29684</v>
      </c>
      <c r="H170" s="81">
        <v>32130</v>
      </c>
      <c r="I170" s="82">
        <v>35651</v>
      </c>
      <c r="J170" s="81">
        <v>39692</v>
      </c>
      <c r="K170" s="81">
        <v>42644</v>
      </c>
      <c r="L170" s="81">
        <v>45458</v>
      </c>
      <c r="M170" s="82">
        <v>47767</v>
      </c>
      <c r="N170" s="81">
        <v>49103</v>
      </c>
      <c r="O170" s="81">
        <v>50413</v>
      </c>
      <c r="P170" s="81">
        <v>52116</v>
      </c>
      <c r="Q170" s="82">
        <v>54716</v>
      </c>
      <c r="R170" s="250">
        <v>57030</v>
      </c>
    </row>
    <row r="171" spans="1:18" x14ac:dyDescent="0.25">
      <c r="A171" s="34" t="s">
        <v>251</v>
      </c>
      <c r="B171" s="107">
        <v>0.14000000000000001</v>
      </c>
      <c r="C171" s="108">
        <v>0.15</v>
      </c>
      <c r="D171" s="108">
        <v>0.16</v>
      </c>
      <c r="E171" s="109">
        <v>0.17</v>
      </c>
      <c r="F171" s="108">
        <v>0.19</v>
      </c>
      <c r="G171" s="108">
        <v>0.19</v>
      </c>
      <c r="H171" s="108">
        <v>0.21</v>
      </c>
      <c r="I171" s="109">
        <v>0.23</v>
      </c>
      <c r="J171" s="108">
        <v>0.25</v>
      </c>
      <c r="K171" s="108">
        <v>0.26</v>
      </c>
      <c r="L171" s="86">
        <v>0.27750000000000002</v>
      </c>
      <c r="M171" s="63">
        <v>0.28899999999999998</v>
      </c>
      <c r="N171" s="86">
        <v>0.29480000000000001</v>
      </c>
      <c r="O171" s="86">
        <v>0.30070000000000002</v>
      </c>
      <c r="P171" s="86">
        <v>0.309</v>
      </c>
      <c r="Q171" s="63">
        <v>0.3206</v>
      </c>
      <c r="R171" s="252">
        <v>0.33139999999999997</v>
      </c>
    </row>
    <row r="172" spans="1:18" x14ac:dyDescent="0.25">
      <c r="A172" s="36" t="s">
        <v>27</v>
      </c>
      <c r="B172" s="78" t="s">
        <v>105</v>
      </c>
      <c r="C172" s="79" t="s">
        <v>105</v>
      </c>
      <c r="D172" s="79" t="s">
        <v>105</v>
      </c>
      <c r="E172" s="51" t="s">
        <v>105</v>
      </c>
      <c r="F172" s="79" t="s">
        <v>105</v>
      </c>
      <c r="G172" s="79" t="s">
        <v>105</v>
      </c>
      <c r="H172" s="79" t="s">
        <v>105</v>
      </c>
      <c r="I172" s="51" t="s">
        <v>105</v>
      </c>
      <c r="J172" s="79" t="s">
        <v>105</v>
      </c>
      <c r="K172" s="79" t="s">
        <v>105</v>
      </c>
      <c r="L172" s="79" t="s">
        <v>105</v>
      </c>
      <c r="M172" s="51" t="s">
        <v>105</v>
      </c>
      <c r="N172" s="79" t="s">
        <v>105</v>
      </c>
      <c r="O172" s="79" t="s">
        <v>105</v>
      </c>
      <c r="P172" s="79" t="s">
        <v>105</v>
      </c>
      <c r="Q172" s="51" t="s">
        <v>105</v>
      </c>
      <c r="R172" s="215" t="s">
        <v>105</v>
      </c>
    </row>
    <row r="173" spans="1:18" x14ac:dyDescent="0.25">
      <c r="A173" s="36" t="s">
        <v>110</v>
      </c>
      <c r="B173" s="78">
        <v>20602</v>
      </c>
      <c r="C173" s="79">
        <v>22341</v>
      </c>
      <c r="D173" s="79">
        <v>23928</v>
      </c>
      <c r="E173" s="51">
        <v>25504</v>
      </c>
      <c r="F173" s="79">
        <v>27711</v>
      </c>
      <c r="G173" s="79">
        <v>29684</v>
      </c>
      <c r="H173" s="79">
        <v>32130</v>
      </c>
      <c r="I173" s="51">
        <v>35651</v>
      </c>
      <c r="J173" s="79">
        <v>39692</v>
      </c>
      <c r="K173" s="79">
        <v>42644</v>
      </c>
      <c r="L173" s="79">
        <v>45458</v>
      </c>
      <c r="M173" s="51">
        <v>47767</v>
      </c>
      <c r="N173" s="79">
        <v>49103</v>
      </c>
      <c r="O173" s="79">
        <v>50413</v>
      </c>
      <c r="P173" s="79">
        <v>52116</v>
      </c>
      <c r="Q173" s="51">
        <v>54716</v>
      </c>
      <c r="R173" s="215">
        <v>57030</v>
      </c>
    </row>
    <row r="174" spans="1:18" ht="9.75" customHeight="1" x14ac:dyDescent="0.25">
      <c r="A174" s="36"/>
      <c r="B174" s="78"/>
      <c r="C174" s="79"/>
      <c r="D174" s="79"/>
      <c r="E174" s="51"/>
      <c r="F174" s="79"/>
      <c r="G174" s="79"/>
      <c r="H174" s="79"/>
      <c r="I174" s="51"/>
      <c r="J174" s="79"/>
      <c r="K174" s="79"/>
      <c r="L174" s="79"/>
      <c r="M174" s="51"/>
      <c r="N174" s="79"/>
      <c r="O174" s="79"/>
      <c r="P174" s="79"/>
      <c r="Q174" s="51"/>
      <c r="R174" s="215"/>
    </row>
    <row r="175" spans="1:18" x14ac:dyDescent="0.25">
      <c r="A175" s="32" t="s">
        <v>60</v>
      </c>
      <c r="B175" s="72">
        <v>81266</v>
      </c>
      <c r="C175" s="73">
        <v>82324</v>
      </c>
      <c r="D175" s="73">
        <v>83389</v>
      </c>
      <c r="E175" s="50">
        <v>85926</v>
      </c>
      <c r="F175" s="73">
        <v>90259</v>
      </c>
      <c r="G175" s="73">
        <v>95109</v>
      </c>
      <c r="H175" s="73">
        <v>98221</v>
      </c>
      <c r="I175" s="50">
        <v>101667</v>
      </c>
      <c r="J175" s="73">
        <v>106140</v>
      </c>
      <c r="K175" s="73">
        <v>111444</v>
      </c>
      <c r="L175" s="73">
        <v>116021</v>
      </c>
      <c r="M175" s="50">
        <v>119270</v>
      </c>
      <c r="N175" s="73">
        <v>122417</v>
      </c>
      <c r="O175" s="73">
        <v>125200</v>
      </c>
      <c r="P175" s="73">
        <v>128160</v>
      </c>
      <c r="Q175" s="50">
        <v>130465</v>
      </c>
      <c r="R175" s="255">
        <v>133533</v>
      </c>
    </row>
    <row r="176" spans="1:18" x14ac:dyDescent="0.25">
      <c r="A176" s="34" t="s">
        <v>251</v>
      </c>
      <c r="B176" s="85">
        <v>0.57130000000000003</v>
      </c>
      <c r="C176" s="86">
        <v>0.57879999999999998</v>
      </c>
      <c r="D176" s="86">
        <v>0.58620000000000005</v>
      </c>
      <c r="E176" s="63">
        <v>0.60360000000000003</v>
      </c>
      <c r="F176" s="86">
        <v>0.62670000000000003</v>
      </c>
      <c r="G176" s="86">
        <v>0.63990000000000002</v>
      </c>
      <c r="H176" s="86">
        <v>0.6472</v>
      </c>
      <c r="I176" s="63">
        <v>0.65920000000000001</v>
      </c>
      <c r="J176" s="86">
        <v>0.67469999999999997</v>
      </c>
      <c r="K176" s="86">
        <v>0.68930000000000002</v>
      </c>
      <c r="L176" s="86">
        <v>0.70840000000000003</v>
      </c>
      <c r="M176" s="63">
        <v>0.72160000000000002</v>
      </c>
      <c r="N176" s="86">
        <v>0.73499999999999999</v>
      </c>
      <c r="O176" s="86">
        <v>0.74690000000000001</v>
      </c>
      <c r="P176" s="86">
        <v>0.75990000000000002</v>
      </c>
      <c r="Q176" s="63">
        <v>0.76439999999999997</v>
      </c>
      <c r="R176" s="252">
        <v>0.77590000000000003</v>
      </c>
    </row>
    <row r="177" spans="1:20" s="178" customFormat="1" ht="5.0999999999999996" customHeight="1" x14ac:dyDescent="0.25">
      <c r="A177" s="187"/>
      <c r="B177" s="188"/>
      <c r="C177" s="189"/>
      <c r="D177" s="189"/>
      <c r="E177" s="190"/>
      <c r="F177" s="189"/>
      <c r="G177" s="189"/>
      <c r="H177" s="189"/>
      <c r="I177" s="190"/>
      <c r="J177" s="189"/>
      <c r="K177" s="189"/>
      <c r="L177" s="189"/>
      <c r="M177" s="190"/>
      <c r="N177" s="189"/>
      <c r="O177" s="189"/>
      <c r="P177" s="189"/>
      <c r="Q177" s="190"/>
      <c r="R177" s="256"/>
    </row>
    <row r="178" spans="1:20" ht="15" thickBot="1" x14ac:dyDescent="0.3">
      <c r="A178" s="93" t="s">
        <v>23</v>
      </c>
      <c r="B178" s="314">
        <v>48.11</v>
      </c>
      <c r="C178" s="317">
        <v>47.26</v>
      </c>
      <c r="D178" s="317">
        <v>47.69</v>
      </c>
      <c r="E178" s="23">
        <v>47.45</v>
      </c>
      <c r="F178" s="321">
        <v>46.76</v>
      </c>
      <c r="G178" s="317">
        <v>47.02</v>
      </c>
      <c r="H178" s="317">
        <v>44.92</v>
      </c>
      <c r="I178" s="23">
        <v>44.27</v>
      </c>
      <c r="J178" s="321">
        <v>44.02</v>
      </c>
      <c r="K178" s="317">
        <v>42.64</v>
      </c>
      <c r="L178" s="321">
        <v>43.98</v>
      </c>
      <c r="M178" s="326">
        <v>45.23</v>
      </c>
      <c r="N178" s="321">
        <v>44.02</v>
      </c>
      <c r="O178" s="317">
        <v>42.87</v>
      </c>
      <c r="P178" s="317">
        <v>44.06</v>
      </c>
      <c r="Q178" s="23">
        <v>47.4</v>
      </c>
      <c r="R178" s="261">
        <v>50.07</v>
      </c>
    </row>
    <row r="179" spans="1:20" ht="15" thickBot="1" x14ac:dyDescent="0.3"/>
    <row r="180" spans="1:20" ht="20.25" thickBot="1" x14ac:dyDescent="0.3">
      <c r="A180" s="367" t="s">
        <v>53</v>
      </c>
      <c r="B180" s="366"/>
      <c r="C180" s="366"/>
      <c r="D180" s="366"/>
      <c r="E180" s="366"/>
      <c r="F180" s="366"/>
      <c r="G180" s="366"/>
      <c r="H180" s="366"/>
      <c r="I180" s="366"/>
      <c r="J180" s="366"/>
      <c r="K180" s="366"/>
      <c r="L180" s="366"/>
      <c r="M180" s="366"/>
      <c r="N180" s="366"/>
      <c r="O180" s="366"/>
      <c r="P180" s="366"/>
      <c r="Q180" s="366"/>
      <c r="R180" s="368"/>
    </row>
    <row r="181" spans="1:20" x14ac:dyDescent="0.25">
      <c r="A181" s="19" t="s">
        <v>256</v>
      </c>
      <c r="B181" s="72">
        <v>9331104</v>
      </c>
      <c r="C181" s="73">
        <v>9358892</v>
      </c>
      <c r="D181" s="73">
        <v>8598349</v>
      </c>
      <c r="E181" s="50">
        <v>9780331</v>
      </c>
      <c r="F181" s="73">
        <v>9220813</v>
      </c>
      <c r="G181" s="73">
        <v>9373967</v>
      </c>
      <c r="H181" s="73">
        <v>8402350</v>
      </c>
      <c r="I181" s="50">
        <v>9963391</v>
      </c>
      <c r="J181" s="73">
        <v>9662243</v>
      </c>
      <c r="K181" s="73">
        <v>9130540</v>
      </c>
      <c r="L181" s="73">
        <v>8706981</v>
      </c>
      <c r="M181" s="50">
        <v>9434785</v>
      </c>
      <c r="N181" s="73">
        <v>8937085</v>
      </c>
      <c r="O181" s="73">
        <v>9244617</v>
      </c>
      <c r="P181" s="73">
        <v>8412671</v>
      </c>
      <c r="Q181" s="50">
        <v>9234758</v>
      </c>
      <c r="R181" s="249">
        <v>8902012</v>
      </c>
      <c r="T181" s="330"/>
    </row>
    <row r="182" spans="1:20" x14ac:dyDescent="0.25">
      <c r="A182" s="213" t="s">
        <v>262</v>
      </c>
      <c r="B182" s="80"/>
      <c r="C182" s="81"/>
      <c r="D182" s="81"/>
      <c r="E182" s="82"/>
      <c r="F182" s="81"/>
      <c r="G182" s="81"/>
      <c r="H182" s="81"/>
      <c r="I182" s="82"/>
      <c r="J182" s="81"/>
      <c r="K182" s="81"/>
      <c r="L182" s="81"/>
      <c r="M182" s="82"/>
      <c r="N182" s="81"/>
      <c r="O182" s="81"/>
      <c r="P182" s="81"/>
      <c r="Q182" s="82"/>
      <c r="R182" s="250"/>
    </row>
    <row r="183" spans="1:20" x14ac:dyDescent="0.25">
      <c r="A183" s="209" t="s">
        <v>257</v>
      </c>
      <c r="B183" s="78">
        <v>3261084</v>
      </c>
      <c r="C183" s="79">
        <v>3403405</v>
      </c>
      <c r="D183" s="79">
        <v>3197644</v>
      </c>
      <c r="E183" s="51">
        <v>4271012</v>
      </c>
      <c r="F183" s="79">
        <v>3119980</v>
      </c>
      <c r="G183" s="79">
        <v>3191693</v>
      </c>
      <c r="H183" s="79">
        <v>3065302</v>
      </c>
      <c r="I183" s="51">
        <v>4144188</v>
      </c>
      <c r="J183" s="79">
        <v>3223817</v>
      </c>
      <c r="K183" s="79">
        <v>3258165</v>
      </c>
      <c r="L183" s="79">
        <v>3013736</v>
      </c>
      <c r="M183" s="51">
        <v>3904926</v>
      </c>
      <c r="N183" s="79">
        <v>3214603</v>
      </c>
      <c r="O183" s="79">
        <v>3145674</v>
      </c>
      <c r="P183" s="79">
        <v>3214724</v>
      </c>
      <c r="Q183" s="51">
        <v>3757370</v>
      </c>
      <c r="R183" s="215">
        <v>2671208</v>
      </c>
      <c r="T183" s="330"/>
    </row>
    <row r="184" spans="1:20" x14ac:dyDescent="0.25">
      <c r="A184" s="209" t="s">
        <v>258</v>
      </c>
      <c r="B184" s="78">
        <v>5613268</v>
      </c>
      <c r="C184" s="79">
        <v>5460582</v>
      </c>
      <c r="D184" s="83">
        <v>4942177</v>
      </c>
      <c r="E184" s="51">
        <v>4939995</v>
      </c>
      <c r="F184" s="78">
        <v>5609088</v>
      </c>
      <c r="G184" s="79">
        <v>5676940</v>
      </c>
      <c r="H184" s="83">
        <v>4822949</v>
      </c>
      <c r="I184" s="51">
        <v>5203380</v>
      </c>
      <c r="J184" s="78">
        <v>5530966</v>
      </c>
      <c r="K184" s="79">
        <v>5193633</v>
      </c>
      <c r="L184" s="83">
        <v>5144339</v>
      </c>
      <c r="M184" s="51">
        <v>4838521</v>
      </c>
      <c r="N184" s="78">
        <v>5076239</v>
      </c>
      <c r="O184" s="79">
        <v>5431381</v>
      </c>
      <c r="P184" s="83">
        <v>4580212</v>
      </c>
      <c r="Q184" s="51">
        <v>4802852</v>
      </c>
      <c r="R184" s="215">
        <v>5600173</v>
      </c>
      <c r="T184" s="330"/>
    </row>
    <row r="185" spans="1:20" x14ac:dyDescent="0.25">
      <c r="A185" s="209" t="s">
        <v>259</v>
      </c>
      <c r="B185" s="78">
        <v>340200</v>
      </c>
      <c r="C185" s="79">
        <v>372953</v>
      </c>
      <c r="D185" s="83">
        <v>337967</v>
      </c>
      <c r="E185" s="51">
        <v>372829</v>
      </c>
      <c r="F185" s="78">
        <v>350751</v>
      </c>
      <c r="G185" s="79">
        <v>364292</v>
      </c>
      <c r="H185" s="83">
        <v>366634</v>
      </c>
      <c r="I185" s="51">
        <v>413010</v>
      </c>
      <c r="J185" s="78">
        <v>392032</v>
      </c>
      <c r="K185" s="79">
        <v>500093</v>
      </c>
      <c r="L185" s="83">
        <v>396868</v>
      </c>
      <c r="M185" s="51">
        <v>480575</v>
      </c>
      <c r="N185" s="78">
        <v>431385</v>
      </c>
      <c r="O185" s="79">
        <v>470182</v>
      </c>
      <c r="P185" s="83">
        <v>436393</v>
      </c>
      <c r="Q185" s="51">
        <v>453401</v>
      </c>
      <c r="R185" s="215">
        <v>317938</v>
      </c>
      <c r="T185" s="330"/>
    </row>
    <row r="186" spans="1:20" x14ac:dyDescent="0.25">
      <c r="A186" s="209" t="s">
        <v>260</v>
      </c>
      <c r="B186" s="78">
        <v>116552</v>
      </c>
      <c r="C186" s="79">
        <v>121952</v>
      </c>
      <c r="D186" s="79">
        <v>120561</v>
      </c>
      <c r="E186" s="51">
        <v>196495</v>
      </c>
      <c r="F186" s="79">
        <v>140994</v>
      </c>
      <c r="G186" s="79">
        <v>141042</v>
      </c>
      <c r="H186" s="79">
        <v>147465</v>
      </c>
      <c r="I186" s="51">
        <v>202813</v>
      </c>
      <c r="J186" s="79">
        <v>515428</v>
      </c>
      <c r="K186" s="79">
        <v>178649</v>
      </c>
      <c r="L186" s="79">
        <v>152038</v>
      </c>
      <c r="M186" s="51">
        <v>210763</v>
      </c>
      <c r="N186" s="79">
        <v>214858</v>
      </c>
      <c r="O186" s="79">
        <v>197380</v>
      </c>
      <c r="P186" s="79">
        <v>181342</v>
      </c>
      <c r="Q186" s="51">
        <v>221135</v>
      </c>
      <c r="R186" s="215">
        <v>312693</v>
      </c>
      <c r="T186" s="330"/>
    </row>
    <row r="187" spans="1:20" x14ac:dyDescent="0.25">
      <c r="A187" s="213" t="s">
        <v>263</v>
      </c>
      <c r="B187" s="80"/>
      <c r="C187" s="81"/>
      <c r="D187" s="81"/>
      <c r="E187" s="82"/>
      <c r="F187" s="81"/>
      <c r="G187" s="81"/>
      <c r="H187" s="81"/>
      <c r="I187" s="82"/>
      <c r="J187" s="81"/>
      <c r="K187" s="81"/>
      <c r="L187" s="81"/>
      <c r="M187" s="82"/>
      <c r="N187" s="81"/>
      <c r="O187" s="81"/>
      <c r="P187" s="81"/>
      <c r="Q187" s="82"/>
      <c r="R187" s="250"/>
      <c r="T187" s="330"/>
    </row>
    <row r="188" spans="1:20" x14ac:dyDescent="0.25">
      <c r="A188" s="209" t="s">
        <v>261</v>
      </c>
      <c r="B188" s="78">
        <v>7535108</v>
      </c>
      <c r="C188" s="79">
        <v>7420488</v>
      </c>
      <c r="D188" s="79">
        <v>6774547</v>
      </c>
      <c r="E188" s="51">
        <v>7234732</v>
      </c>
      <c r="F188" s="79">
        <v>7400870</v>
      </c>
      <c r="G188" s="79">
        <v>7568036</v>
      </c>
      <c r="H188" s="79">
        <v>6496560</v>
      </c>
      <c r="I188" s="51">
        <v>7391387</v>
      </c>
      <c r="J188" s="79">
        <v>7390164</v>
      </c>
      <c r="K188" s="79">
        <v>7073920</v>
      </c>
      <c r="L188" s="79">
        <v>6896805</v>
      </c>
      <c r="M188" s="51">
        <v>6948481</v>
      </c>
      <c r="N188" s="79">
        <v>6782573</v>
      </c>
      <c r="O188" s="79">
        <v>7161891</v>
      </c>
      <c r="P188" s="79">
        <v>6220294</v>
      </c>
      <c r="Q188" s="51">
        <v>6581537</v>
      </c>
      <c r="R188" s="215">
        <v>7158686</v>
      </c>
      <c r="T188" s="330"/>
    </row>
    <row r="189" spans="1:20" x14ac:dyDescent="0.25">
      <c r="A189" s="209" t="s">
        <v>54</v>
      </c>
      <c r="B189" s="78">
        <v>416371</v>
      </c>
      <c r="C189" s="79">
        <v>536528</v>
      </c>
      <c r="D189" s="79">
        <v>538287</v>
      </c>
      <c r="E189" s="51">
        <v>745994</v>
      </c>
      <c r="F189" s="79">
        <v>421000</v>
      </c>
      <c r="G189" s="79">
        <v>498985</v>
      </c>
      <c r="H189" s="79">
        <v>520625</v>
      </c>
      <c r="I189" s="51">
        <v>728416</v>
      </c>
      <c r="J189" s="79">
        <v>442101</v>
      </c>
      <c r="K189" s="79">
        <v>494340</v>
      </c>
      <c r="L189" s="79">
        <v>473808</v>
      </c>
      <c r="M189" s="51">
        <v>637621</v>
      </c>
      <c r="N189" s="79">
        <v>358258</v>
      </c>
      <c r="O189" s="79">
        <v>435820</v>
      </c>
      <c r="P189" s="79">
        <v>402143</v>
      </c>
      <c r="Q189" s="51">
        <v>525827</v>
      </c>
      <c r="R189" s="215">
        <v>293730</v>
      </c>
      <c r="T189" s="330"/>
    </row>
    <row r="190" spans="1:20" ht="15" thickBot="1" x14ac:dyDescent="0.3">
      <c r="A190" s="335" t="s">
        <v>55</v>
      </c>
      <c r="B190" s="110">
        <v>1379625</v>
      </c>
      <c r="C190" s="111">
        <v>1401876</v>
      </c>
      <c r="D190" s="111">
        <v>1285515</v>
      </c>
      <c r="E190" s="112">
        <v>1799605</v>
      </c>
      <c r="F190" s="111">
        <v>1398943</v>
      </c>
      <c r="G190" s="111">
        <v>1306946</v>
      </c>
      <c r="H190" s="111">
        <v>1385165</v>
      </c>
      <c r="I190" s="112">
        <v>1843588</v>
      </c>
      <c r="J190" s="111">
        <v>1829978</v>
      </c>
      <c r="K190" s="111">
        <v>1562280</v>
      </c>
      <c r="L190" s="111">
        <v>1336368</v>
      </c>
      <c r="M190" s="112">
        <v>1848683</v>
      </c>
      <c r="N190" s="111">
        <v>1796254</v>
      </c>
      <c r="O190" s="111">
        <v>1646906</v>
      </c>
      <c r="P190" s="111">
        <v>1790234</v>
      </c>
      <c r="Q190" s="112">
        <v>2127394</v>
      </c>
      <c r="R190" s="251">
        <v>1449596</v>
      </c>
      <c r="T190" s="330"/>
    </row>
  </sheetData>
  <mergeCells count="5">
    <mergeCell ref="B1:R1"/>
    <mergeCell ref="A57:R57"/>
    <mergeCell ref="A101:R101"/>
    <mergeCell ref="A155:R155"/>
    <mergeCell ref="A180:R180"/>
  </mergeCells>
  <pageMargins left="0.25" right="0.25"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pane xSplit="1" ySplit="4" topLeftCell="C68" activePane="bottomRight" state="frozen"/>
      <selection pane="topRight" activeCell="B1" sqref="B1"/>
      <selection pane="bottomLeft" activeCell="A5" sqref="A5"/>
      <selection pane="bottomRight" activeCell="F70" sqref="F70:I88"/>
    </sheetView>
  </sheetViews>
  <sheetFormatPr defaultRowHeight="15" x14ac:dyDescent="0.25"/>
  <cols>
    <col min="1" max="1" width="59.85546875" customWidth="1"/>
    <col min="2" max="18" width="12.85546875" customWidth="1"/>
  </cols>
  <sheetData>
    <row r="1" spans="1:18" s="1" customFormat="1" ht="14.25" customHeight="1" thickBot="1" x14ac:dyDescent="0.25">
      <c r="A1" s="22" t="s">
        <v>56</v>
      </c>
      <c r="B1" s="369">
        <v>44042</v>
      </c>
      <c r="C1" s="370"/>
      <c r="D1" s="370"/>
      <c r="E1" s="370"/>
      <c r="F1" s="370"/>
      <c r="G1" s="370"/>
      <c r="H1" s="370"/>
      <c r="I1" s="370"/>
      <c r="J1" s="370"/>
      <c r="K1" s="370"/>
      <c r="L1" s="370"/>
      <c r="M1" s="370"/>
      <c r="N1" s="370"/>
      <c r="O1" s="370"/>
      <c r="P1" s="370"/>
      <c r="Q1" s="370"/>
      <c r="R1" s="371"/>
    </row>
    <row r="2" spans="1:18" s="1" customFormat="1" ht="39" hidden="1" customHeight="1" x14ac:dyDescent="0.2">
      <c r="A2" s="2"/>
      <c r="B2" s="1">
        <v>1</v>
      </c>
      <c r="C2" s="1">
        <v>2</v>
      </c>
      <c r="D2" s="1">
        <v>3</v>
      </c>
      <c r="E2" s="1">
        <v>4</v>
      </c>
      <c r="F2" s="1">
        <v>5</v>
      </c>
      <c r="G2" s="1">
        <v>6</v>
      </c>
      <c r="H2" s="1">
        <v>7</v>
      </c>
      <c r="I2" s="1">
        <v>8</v>
      </c>
      <c r="J2" s="1">
        <v>9</v>
      </c>
      <c r="K2" s="1">
        <v>10</v>
      </c>
      <c r="L2" s="1">
        <v>11</v>
      </c>
      <c r="M2" s="1">
        <v>12</v>
      </c>
      <c r="N2" s="1">
        <v>13</v>
      </c>
      <c r="O2" s="1">
        <v>14</v>
      </c>
      <c r="P2" s="1">
        <v>15</v>
      </c>
      <c r="Q2" s="1">
        <v>16</v>
      </c>
      <c r="R2" s="1">
        <v>17</v>
      </c>
    </row>
    <row r="3" spans="1:18" s="1" customFormat="1" ht="33" hidden="1" customHeight="1" x14ac:dyDescent="0.2">
      <c r="B3" s="1" t="s">
        <v>80</v>
      </c>
      <c r="C3" s="1" t="s">
        <v>81</v>
      </c>
      <c r="D3" s="1" t="s">
        <v>82</v>
      </c>
      <c r="E3" s="1" t="s">
        <v>83</v>
      </c>
      <c r="F3" s="1" t="s">
        <v>84</v>
      </c>
      <c r="G3" s="1" t="s">
        <v>85</v>
      </c>
      <c r="H3" s="1" t="s">
        <v>86</v>
      </c>
      <c r="I3" s="1" t="s">
        <v>87</v>
      </c>
      <c r="J3" s="1" t="s">
        <v>88</v>
      </c>
      <c r="K3" s="1" t="s">
        <v>89</v>
      </c>
      <c r="L3" s="1" t="s">
        <v>90</v>
      </c>
      <c r="M3" s="1" t="s">
        <v>91</v>
      </c>
      <c r="N3" s="1" t="s">
        <v>2</v>
      </c>
      <c r="O3" s="1" t="s">
        <v>92</v>
      </c>
      <c r="P3" s="1" t="s">
        <v>93</v>
      </c>
      <c r="Q3" s="1" t="s">
        <v>1</v>
      </c>
      <c r="R3" s="1" t="s">
        <v>0</v>
      </c>
    </row>
    <row r="4" spans="1:18" s="1" customFormat="1" ht="31.5" customHeight="1" thickBot="1" x14ac:dyDescent="0.25">
      <c r="A4" s="113" t="s">
        <v>106</v>
      </c>
      <c r="B4" s="114" t="s">
        <v>94</v>
      </c>
      <c r="C4" s="115" t="s">
        <v>95</v>
      </c>
      <c r="D4" s="115" t="s">
        <v>96</v>
      </c>
      <c r="E4" s="116" t="s">
        <v>57</v>
      </c>
      <c r="F4" s="115" t="s">
        <v>97</v>
      </c>
      <c r="G4" s="115" t="s">
        <v>98</v>
      </c>
      <c r="H4" s="115" t="s">
        <v>99</v>
      </c>
      <c r="I4" s="116" t="s">
        <v>58</v>
      </c>
      <c r="J4" s="115" t="s">
        <v>100</v>
      </c>
      <c r="K4" s="115" t="s">
        <v>101</v>
      </c>
      <c r="L4" s="115" t="s">
        <v>102</v>
      </c>
      <c r="M4" s="116" t="s">
        <v>59</v>
      </c>
      <c r="N4" s="115" t="s">
        <v>6</v>
      </c>
      <c r="O4" s="115" t="s">
        <v>103</v>
      </c>
      <c r="P4" s="115" t="s">
        <v>104</v>
      </c>
      <c r="Q4" s="116" t="s">
        <v>5</v>
      </c>
      <c r="R4" s="240" t="s">
        <v>4</v>
      </c>
    </row>
    <row r="5" spans="1:18" x14ac:dyDescent="0.25">
      <c r="A5" s="119" t="s">
        <v>107</v>
      </c>
      <c r="B5" s="120">
        <v>589</v>
      </c>
      <c r="C5" s="121">
        <v>577</v>
      </c>
      <c r="D5" s="121">
        <v>579</v>
      </c>
      <c r="E5" s="122">
        <v>562</v>
      </c>
      <c r="F5" s="120">
        <v>563</v>
      </c>
      <c r="G5" s="121">
        <v>553</v>
      </c>
      <c r="H5" s="121">
        <v>555</v>
      </c>
      <c r="I5" s="123">
        <v>539</v>
      </c>
      <c r="J5" s="121">
        <v>535</v>
      </c>
      <c r="K5" s="121">
        <v>488</v>
      </c>
      <c r="L5" s="121">
        <v>497</v>
      </c>
      <c r="M5" s="123">
        <v>500</v>
      </c>
      <c r="N5" s="121">
        <v>484</v>
      </c>
      <c r="O5" s="121">
        <v>383</v>
      </c>
      <c r="P5" s="121">
        <v>382</v>
      </c>
      <c r="Q5" s="123">
        <v>384</v>
      </c>
      <c r="R5" s="241">
        <v>379</v>
      </c>
    </row>
    <row r="6" spans="1:18" x14ac:dyDescent="0.25">
      <c r="A6" s="3" t="s">
        <v>108</v>
      </c>
      <c r="B6" s="4">
        <v>562</v>
      </c>
      <c r="C6" s="5">
        <v>551</v>
      </c>
      <c r="D6" s="5">
        <v>552</v>
      </c>
      <c r="E6" s="124">
        <v>538</v>
      </c>
      <c r="F6" s="4">
        <v>542</v>
      </c>
      <c r="G6" s="5">
        <v>537</v>
      </c>
      <c r="H6" s="5">
        <v>540</v>
      </c>
      <c r="I6" s="6">
        <v>524</v>
      </c>
      <c r="J6" s="5">
        <v>520</v>
      </c>
      <c r="K6" s="5">
        <v>472</v>
      </c>
      <c r="L6" s="5">
        <v>483</v>
      </c>
      <c r="M6" s="6">
        <v>486</v>
      </c>
      <c r="N6" s="5">
        <v>466</v>
      </c>
      <c r="O6" s="5">
        <v>363</v>
      </c>
      <c r="P6" s="5">
        <v>358</v>
      </c>
      <c r="Q6" s="6">
        <v>359</v>
      </c>
      <c r="R6" s="242">
        <v>354</v>
      </c>
    </row>
    <row r="7" spans="1:18" x14ac:dyDescent="0.25">
      <c r="A7" s="13" t="s">
        <v>109</v>
      </c>
      <c r="B7" s="14">
        <v>174</v>
      </c>
      <c r="C7" s="15">
        <v>133</v>
      </c>
      <c r="D7" s="15">
        <v>129</v>
      </c>
      <c r="E7" s="125">
        <v>115</v>
      </c>
      <c r="F7" s="14">
        <v>111</v>
      </c>
      <c r="G7" s="15">
        <v>109</v>
      </c>
      <c r="H7" s="15">
        <v>105</v>
      </c>
      <c r="I7" s="16">
        <v>85</v>
      </c>
      <c r="J7" s="15">
        <v>84</v>
      </c>
      <c r="K7" s="15">
        <v>40</v>
      </c>
      <c r="L7" s="15">
        <v>39</v>
      </c>
      <c r="M7" s="16">
        <v>38</v>
      </c>
      <c r="N7" s="15">
        <v>39</v>
      </c>
      <c r="O7" s="15">
        <v>38</v>
      </c>
      <c r="P7" s="15">
        <v>38</v>
      </c>
      <c r="Q7" s="16">
        <v>33</v>
      </c>
      <c r="R7" s="236">
        <v>32</v>
      </c>
    </row>
    <row r="8" spans="1:18" x14ac:dyDescent="0.25">
      <c r="A8" s="9" t="s">
        <v>110</v>
      </c>
      <c r="B8" s="10">
        <v>172</v>
      </c>
      <c r="C8" s="11">
        <v>131</v>
      </c>
      <c r="D8" s="126">
        <v>126</v>
      </c>
      <c r="E8" s="21">
        <v>112</v>
      </c>
      <c r="F8" s="10">
        <v>108</v>
      </c>
      <c r="G8" s="11">
        <v>106</v>
      </c>
      <c r="H8" s="126">
        <v>102</v>
      </c>
      <c r="I8" s="12">
        <v>82</v>
      </c>
      <c r="J8" s="10">
        <v>81</v>
      </c>
      <c r="K8" s="11">
        <v>37</v>
      </c>
      <c r="L8" s="126">
        <v>37</v>
      </c>
      <c r="M8" s="12">
        <v>36</v>
      </c>
      <c r="N8" s="10">
        <v>37</v>
      </c>
      <c r="O8" s="11">
        <v>36</v>
      </c>
      <c r="P8" s="126">
        <v>36</v>
      </c>
      <c r="Q8" s="12">
        <v>32</v>
      </c>
      <c r="R8" s="237">
        <v>31</v>
      </c>
    </row>
    <row r="9" spans="1:18" x14ac:dyDescent="0.25">
      <c r="A9" s="9" t="s">
        <v>27</v>
      </c>
      <c r="B9" s="10" t="s">
        <v>10</v>
      </c>
      <c r="C9" s="11" t="s">
        <v>10</v>
      </c>
      <c r="D9" s="11" t="s">
        <v>10</v>
      </c>
      <c r="E9" s="21" t="s">
        <v>10</v>
      </c>
      <c r="F9" s="10" t="s">
        <v>10</v>
      </c>
      <c r="G9" s="11" t="s">
        <v>10</v>
      </c>
      <c r="H9" s="11" t="s">
        <v>10</v>
      </c>
      <c r="I9" s="12" t="s">
        <v>10</v>
      </c>
      <c r="J9" s="11" t="s">
        <v>10</v>
      </c>
      <c r="K9" s="11" t="s">
        <v>10</v>
      </c>
      <c r="L9" s="11" t="s">
        <v>10</v>
      </c>
      <c r="M9" s="12" t="s">
        <v>10</v>
      </c>
      <c r="N9" s="11" t="s">
        <v>10</v>
      </c>
      <c r="O9" s="11" t="s">
        <v>10</v>
      </c>
      <c r="P9" s="11" t="s">
        <v>10</v>
      </c>
      <c r="Q9" s="12" t="s">
        <v>10</v>
      </c>
      <c r="R9" s="237" t="s">
        <v>10</v>
      </c>
    </row>
    <row r="10" spans="1:18" x14ac:dyDescent="0.25">
      <c r="A10" s="9" t="s">
        <v>111</v>
      </c>
      <c r="B10" s="10" t="s">
        <v>10</v>
      </c>
      <c r="C10" s="11" t="s">
        <v>10</v>
      </c>
      <c r="D10" s="11" t="s">
        <v>10</v>
      </c>
      <c r="E10" s="21" t="s">
        <v>10</v>
      </c>
      <c r="F10" s="10" t="s">
        <v>10</v>
      </c>
      <c r="G10" s="11" t="s">
        <v>10</v>
      </c>
      <c r="H10" s="11" t="s">
        <v>10</v>
      </c>
      <c r="I10" s="12" t="s">
        <v>10</v>
      </c>
      <c r="J10" s="11" t="s">
        <v>10</v>
      </c>
      <c r="K10" s="11" t="s">
        <v>10</v>
      </c>
      <c r="L10" s="11" t="s">
        <v>10</v>
      </c>
      <c r="M10" s="12" t="s">
        <v>10</v>
      </c>
      <c r="N10" s="11" t="s">
        <v>10</v>
      </c>
      <c r="O10" s="11" t="s">
        <v>10</v>
      </c>
      <c r="P10" s="11" t="s">
        <v>10</v>
      </c>
      <c r="Q10" s="12" t="s">
        <v>10</v>
      </c>
      <c r="R10" s="237" t="s">
        <v>10</v>
      </c>
    </row>
    <row r="11" spans="1:18" x14ac:dyDescent="0.25">
      <c r="A11" s="9" t="s">
        <v>112</v>
      </c>
      <c r="B11" s="10">
        <v>2</v>
      </c>
      <c r="C11" s="11">
        <v>2</v>
      </c>
      <c r="D11" s="126">
        <v>3</v>
      </c>
      <c r="E11" s="21">
        <v>3</v>
      </c>
      <c r="F11" s="10">
        <v>3</v>
      </c>
      <c r="G11" s="11">
        <v>3</v>
      </c>
      <c r="H11" s="126">
        <v>3</v>
      </c>
      <c r="I11" s="12">
        <v>3</v>
      </c>
      <c r="J11" s="10">
        <v>3</v>
      </c>
      <c r="K11" s="11">
        <v>3</v>
      </c>
      <c r="L11" s="126">
        <v>2</v>
      </c>
      <c r="M11" s="12">
        <v>2</v>
      </c>
      <c r="N11" s="10">
        <v>2</v>
      </c>
      <c r="O11" s="11">
        <v>2</v>
      </c>
      <c r="P11" s="126">
        <v>2</v>
      </c>
      <c r="Q11" s="12">
        <v>1</v>
      </c>
      <c r="R11" s="237">
        <v>1</v>
      </c>
    </row>
    <row r="12" spans="1:18" x14ac:dyDescent="0.25">
      <c r="A12" s="9" t="s">
        <v>33</v>
      </c>
      <c r="B12" s="10" t="s">
        <v>10</v>
      </c>
      <c r="C12" s="11" t="s">
        <v>10</v>
      </c>
      <c r="D12" s="11" t="s">
        <v>10</v>
      </c>
      <c r="E12" s="21" t="s">
        <v>10</v>
      </c>
      <c r="F12" s="10" t="s">
        <v>10</v>
      </c>
      <c r="G12" s="11" t="s">
        <v>10</v>
      </c>
      <c r="H12" s="11" t="s">
        <v>10</v>
      </c>
      <c r="I12" s="12" t="s">
        <v>10</v>
      </c>
      <c r="J12" s="11" t="s">
        <v>10</v>
      </c>
      <c r="K12" s="11" t="s">
        <v>10</v>
      </c>
      <c r="L12" s="11" t="s">
        <v>10</v>
      </c>
      <c r="M12" s="12" t="s">
        <v>10</v>
      </c>
      <c r="N12" s="11" t="s">
        <v>10</v>
      </c>
      <c r="O12" s="11" t="s">
        <v>10</v>
      </c>
      <c r="P12" s="11" t="s">
        <v>10</v>
      </c>
      <c r="Q12" s="12" t="s">
        <v>10</v>
      </c>
      <c r="R12" s="237" t="s">
        <v>10</v>
      </c>
    </row>
    <row r="13" spans="1:18" x14ac:dyDescent="0.25">
      <c r="A13" s="9"/>
      <c r="B13" s="10"/>
      <c r="C13" s="11"/>
      <c r="D13" s="11"/>
      <c r="E13" s="21"/>
      <c r="F13" s="10"/>
      <c r="G13" s="11"/>
      <c r="H13" s="11"/>
      <c r="I13" s="12"/>
      <c r="J13" s="11"/>
      <c r="K13" s="11"/>
      <c r="L13" s="11"/>
      <c r="M13" s="12"/>
      <c r="N13" s="11"/>
      <c r="O13" s="11"/>
      <c r="P13" s="11"/>
      <c r="Q13" s="12"/>
      <c r="R13" s="237"/>
    </row>
    <row r="14" spans="1:18" x14ac:dyDescent="0.25">
      <c r="A14" s="13" t="s">
        <v>113</v>
      </c>
      <c r="B14" s="14">
        <v>388</v>
      </c>
      <c r="C14" s="15">
        <v>412</v>
      </c>
      <c r="D14" s="15">
        <v>417</v>
      </c>
      <c r="E14" s="125">
        <v>417</v>
      </c>
      <c r="F14" s="14">
        <v>425</v>
      </c>
      <c r="G14" s="15">
        <v>422</v>
      </c>
      <c r="H14" s="15">
        <v>429</v>
      </c>
      <c r="I14" s="16">
        <v>433</v>
      </c>
      <c r="J14" s="15">
        <v>429</v>
      </c>
      <c r="K14" s="15">
        <v>425</v>
      </c>
      <c r="L14" s="15">
        <v>437</v>
      </c>
      <c r="M14" s="16">
        <v>433</v>
      </c>
      <c r="N14" s="15">
        <v>412</v>
      </c>
      <c r="O14" s="15">
        <v>310</v>
      </c>
      <c r="P14" s="15">
        <v>305</v>
      </c>
      <c r="Q14" s="16">
        <v>311</v>
      </c>
      <c r="R14" s="236">
        <v>307</v>
      </c>
    </row>
    <row r="15" spans="1:18" x14ac:dyDescent="0.25">
      <c r="A15" s="9" t="s">
        <v>110</v>
      </c>
      <c r="B15" s="10">
        <v>325</v>
      </c>
      <c r="C15" s="11">
        <v>324</v>
      </c>
      <c r="D15" s="126">
        <v>327</v>
      </c>
      <c r="E15" s="21">
        <v>318</v>
      </c>
      <c r="F15" s="10">
        <v>332</v>
      </c>
      <c r="G15" s="11">
        <v>329</v>
      </c>
      <c r="H15" s="126">
        <v>328</v>
      </c>
      <c r="I15" s="12">
        <v>328</v>
      </c>
      <c r="J15" s="10">
        <v>325</v>
      </c>
      <c r="K15" s="11">
        <v>322</v>
      </c>
      <c r="L15" s="126">
        <v>333</v>
      </c>
      <c r="M15" s="12">
        <v>328</v>
      </c>
      <c r="N15" s="10">
        <v>306</v>
      </c>
      <c r="O15" s="11">
        <v>201</v>
      </c>
      <c r="P15" s="126">
        <v>196</v>
      </c>
      <c r="Q15" s="12">
        <v>196</v>
      </c>
      <c r="R15" s="237">
        <v>199</v>
      </c>
    </row>
    <row r="16" spans="1:18" x14ac:dyDescent="0.25">
      <c r="A16" s="9" t="s">
        <v>27</v>
      </c>
      <c r="B16" s="10">
        <v>7</v>
      </c>
      <c r="C16" s="11">
        <v>7</v>
      </c>
      <c r="D16" s="126">
        <v>8</v>
      </c>
      <c r="E16" s="21">
        <v>18</v>
      </c>
      <c r="F16" s="10">
        <v>18</v>
      </c>
      <c r="G16" s="11">
        <v>18</v>
      </c>
      <c r="H16" s="126">
        <v>24</v>
      </c>
      <c r="I16" s="12">
        <v>26</v>
      </c>
      <c r="J16" s="10">
        <v>26</v>
      </c>
      <c r="K16" s="11">
        <v>26</v>
      </c>
      <c r="L16" s="126">
        <v>26</v>
      </c>
      <c r="M16" s="12">
        <v>28</v>
      </c>
      <c r="N16" s="10">
        <v>36</v>
      </c>
      <c r="O16" s="11">
        <v>39</v>
      </c>
      <c r="P16" s="126">
        <v>40</v>
      </c>
      <c r="Q16" s="12">
        <v>40</v>
      </c>
      <c r="R16" s="237">
        <v>39</v>
      </c>
    </row>
    <row r="17" spans="1:18" x14ac:dyDescent="0.25">
      <c r="A17" s="9" t="s">
        <v>111</v>
      </c>
      <c r="B17" s="10">
        <v>44</v>
      </c>
      <c r="C17" s="11">
        <v>63</v>
      </c>
      <c r="D17" s="126">
        <v>63</v>
      </c>
      <c r="E17" s="21">
        <v>62</v>
      </c>
      <c r="F17" s="10">
        <v>59</v>
      </c>
      <c r="G17" s="11">
        <v>59</v>
      </c>
      <c r="H17" s="126">
        <v>61</v>
      </c>
      <c r="I17" s="12">
        <v>61</v>
      </c>
      <c r="J17" s="10">
        <v>60</v>
      </c>
      <c r="K17" s="11">
        <v>59</v>
      </c>
      <c r="L17" s="126">
        <v>60</v>
      </c>
      <c r="M17" s="12">
        <v>58</v>
      </c>
      <c r="N17" s="10">
        <v>51</v>
      </c>
      <c r="O17" s="11">
        <v>49</v>
      </c>
      <c r="P17" s="126">
        <v>46</v>
      </c>
      <c r="Q17" s="12">
        <v>48</v>
      </c>
      <c r="R17" s="237">
        <v>44</v>
      </c>
    </row>
    <row r="18" spans="1:18" x14ac:dyDescent="0.25">
      <c r="A18" s="9" t="s">
        <v>112</v>
      </c>
      <c r="B18" s="10">
        <v>12</v>
      </c>
      <c r="C18" s="11">
        <v>18</v>
      </c>
      <c r="D18" s="126">
        <v>19</v>
      </c>
      <c r="E18" s="21">
        <v>19</v>
      </c>
      <c r="F18" s="10">
        <v>16</v>
      </c>
      <c r="G18" s="11">
        <v>16</v>
      </c>
      <c r="H18" s="126">
        <v>16</v>
      </c>
      <c r="I18" s="12">
        <v>18</v>
      </c>
      <c r="J18" s="10">
        <v>18</v>
      </c>
      <c r="K18" s="11">
        <v>18</v>
      </c>
      <c r="L18" s="126">
        <v>18</v>
      </c>
      <c r="M18" s="12">
        <v>19</v>
      </c>
      <c r="N18" s="10">
        <v>19</v>
      </c>
      <c r="O18" s="11">
        <v>21</v>
      </c>
      <c r="P18" s="126">
        <v>23</v>
      </c>
      <c r="Q18" s="12">
        <v>27</v>
      </c>
      <c r="R18" s="237">
        <v>25</v>
      </c>
    </row>
    <row r="19" spans="1:18" x14ac:dyDescent="0.25">
      <c r="A19" s="9" t="s">
        <v>33</v>
      </c>
      <c r="B19" s="10" t="s">
        <v>10</v>
      </c>
      <c r="C19" s="11" t="s">
        <v>10</v>
      </c>
      <c r="D19" s="11" t="s">
        <v>10</v>
      </c>
      <c r="E19" s="21" t="s">
        <v>10</v>
      </c>
      <c r="F19" s="10" t="s">
        <v>10</v>
      </c>
      <c r="G19" s="11" t="s">
        <v>10</v>
      </c>
      <c r="H19" s="11" t="s">
        <v>10</v>
      </c>
      <c r="I19" s="12" t="s">
        <v>10</v>
      </c>
      <c r="J19" s="11" t="s">
        <v>10</v>
      </c>
      <c r="K19" s="11" t="s">
        <v>10</v>
      </c>
      <c r="L19" s="11" t="s">
        <v>10</v>
      </c>
      <c r="M19" s="12" t="s">
        <v>10</v>
      </c>
      <c r="N19" s="11" t="s">
        <v>10</v>
      </c>
      <c r="O19" s="11" t="s">
        <v>10</v>
      </c>
      <c r="P19" s="11" t="s">
        <v>10</v>
      </c>
      <c r="Q19" s="12" t="s">
        <v>10</v>
      </c>
      <c r="R19" s="237" t="s">
        <v>10</v>
      </c>
    </row>
    <row r="20" spans="1:18" x14ac:dyDescent="0.25">
      <c r="A20" s="20"/>
      <c r="B20" s="127"/>
      <c r="C20" s="128"/>
      <c r="D20" s="128"/>
      <c r="E20" s="129"/>
      <c r="F20" s="128"/>
      <c r="G20" s="128"/>
      <c r="H20" s="128"/>
      <c r="I20" s="129"/>
      <c r="J20" s="128"/>
      <c r="K20" s="128"/>
      <c r="L20" s="128"/>
      <c r="M20" s="129"/>
      <c r="N20" s="128"/>
      <c r="O20" s="128"/>
      <c r="P20" s="128"/>
      <c r="Q20" s="129"/>
      <c r="R20" s="238"/>
    </row>
    <row r="21" spans="1:18" x14ac:dyDescent="0.25">
      <c r="A21" s="13" t="s">
        <v>114</v>
      </c>
      <c r="B21" s="14" t="s">
        <v>10</v>
      </c>
      <c r="C21" s="15">
        <v>6</v>
      </c>
      <c r="D21" s="15">
        <v>6</v>
      </c>
      <c r="E21" s="125">
        <v>6</v>
      </c>
      <c r="F21" s="14">
        <v>6</v>
      </c>
      <c r="G21" s="15">
        <v>6</v>
      </c>
      <c r="H21" s="15">
        <v>6</v>
      </c>
      <c r="I21" s="16">
        <v>6</v>
      </c>
      <c r="J21" s="15">
        <v>7</v>
      </c>
      <c r="K21" s="15">
        <v>7</v>
      </c>
      <c r="L21" s="15">
        <v>7</v>
      </c>
      <c r="M21" s="16">
        <v>15</v>
      </c>
      <c r="N21" s="15">
        <v>15</v>
      </c>
      <c r="O21" s="15">
        <v>15</v>
      </c>
      <c r="P21" s="15">
        <v>15</v>
      </c>
      <c r="Q21" s="16">
        <v>15</v>
      </c>
      <c r="R21" s="236">
        <v>15</v>
      </c>
    </row>
    <row r="22" spans="1:18" x14ac:dyDescent="0.25">
      <c r="A22" s="9" t="s">
        <v>110</v>
      </c>
      <c r="B22" s="10" t="s">
        <v>10</v>
      </c>
      <c r="C22" s="11">
        <v>6</v>
      </c>
      <c r="D22" s="126">
        <v>6</v>
      </c>
      <c r="E22" s="21">
        <v>6</v>
      </c>
      <c r="F22" s="10">
        <v>6</v>
      </c>
      <c r="G22" s="11">
        <v>6</v>
      </c>
      <c r="H22" s="126">
        <v>6</v>
      </c>
      <c r="I22" s="12">
        <v>6</v>
      </c>
      <c r="J22" s="10">
        <v>6</v>
      </c>
      <c r="K22" s="11">
        <v>6</v>
      </c>
      <c r="L22" s="126">
        <v>6</v>
      </c>
      <c r="M22" s="12">
        <v>14</v>
      </c>
      <c r="N22" s="10">
        <v>14</v>
      </c>
      <c r="O22" s="11">
        <v>14</v>
      </c>
      <c r="P22" s="126">
        <v>14</v>
      </c>
      <c r="Q22" s="12">
        <v>14</v>
      </c>
      <c r="R22" s="237">
        <v>14</v>
      </c>
    </row>
    <row r="23" spans="1:18" x14ac:dyDescent="0.25">
      <c r="A23" s="9" t="s">
        <v>27</v>
      </c>
      <c r="B23" s="10" t="s">
        <v>10</v>
      </c>
      <c r="C23" s="11" t="s">
        <v>10</v>
      </c>
      <c r="D23" s="11" t="s">
        <v>10</v>
      </c>
      <c r="E23" s="21" t="s">
        <v>10</v>
      </c>
      <c r="F23" s="10" t="s">
        <v>10</v>
      </c>
      <c r="G23" s="11" t="s">
        <v>10</v>
      </c>
      <c r="H23" s="11" t="s">
        <v>10</v>
      </c>
      <c r="I23" s="12" t="s">
        <v>10</v>
      </c>
      <c r="J23" s="10">
        <v>1</v>
      </c>
      <c r="K23" s="11">
        <v>1</v>
      </c>
      <c r="L23" s="126">
        <v>1</v>
      </c>
      <c r="M23" s="12">
        <v>1</v>
      </c>
      <c r="N23" s="10">
        <v>1</v>
      </c>
      <c r="O23" s="11">
        <v>1</v>
      </c>
      <c r="P23" s="126">
        <v>1</v>
      </c>
      <c r="Q23" s="12">
        <v>1</v>
      </c>
      <c r="R23" s="237">
        <v>1</v>
      </c>
    </row>
    <row r="24" spans="1:18" x14ac:dyDescent="0.25">
      <c r="A24" s="9" t="s">
        <v>111</v>
      </c>
      <c r="B24" s="10" t="s">
        <v>10</v>
      </c>
      <c r="C24" s="11" t="s">
        <v>10</v>
      </c>
      <c r="D24" s="11" t="s">
        <v>10</v>
      </c>
      <c r="E24" s="21" t="s">
        <v>10</v>
      </c>
      <c r="F24" s="10" t="s">
        <v>10</v>
      </c>
      <c r="G24" s="11" t="s">
        <v>10</v>
      </c>
      <c r="H24" s="11" t="s">
        <v>10</v>
      </c>
      <c r="I24" s="12" t="s">
        <v>10</v>
      </c>
      <c r="J24" s="11" t="s">
        <v>10</v>
      </c>
      <c r="K24" s="11" t="s">
        <v>10</v>
      </c>
      <c r="L24" s="11" t="s">
        <v>10</v>
      </c>
      <c r="M24" s="12" t="s">
        <v>10</v>
      </c>
      <c r="N24" s="11" t="s">
        <v>10</v>
      </c>
      <c r="O24" s="11" t="s">
        <v>10</v>
      </c>
      <c r="P24" s="11" t="s">
        <v>10</v>
      </c>
      <c r="Q24" s="12" t="s">
        <v>10</v>
      </c>
      <c r="R24" s="237" t="s">
        <v>10</v>
      </c>
    </row>
    <row r="25" spans="1:18" x14ac:dyDescent="0.25">
      <c r="A25" s="9" t="s">
        <v>112</v>
      </c>
      <c r="B25" s="10" t="s">
        <v>10</v>
      </c>
      <c r="C25" s="11" t="s">
        <v>10</v>
      </c>
      <c r="D25" s="11" t="s">
        <v>10</v>
      </c>
      <c r="E25" s="21" t="s">
        <v>10</v>
      </c>
      <c r="F25" s="10" t="s">
        <v>10</v>
      </c>
      <c r="G25" s="11" t="s">
        <v>10</v>
      </c>
      <c r="H25" s="11" t="s">
        <v>10</v>
      </c>
      <c r="I25" s="12" t="s">
        <v>10</v>
      </c>
      <c r="J25" s="11" t="s">
        <v>10</v>
      </c>
      <c r="K25" s="11" t="s">
        <v>10</v>
      </c>
      <c r="L25" s="11" t="s">
        <v>10</v>
      </c>
      <c r="M25" s="12" t="s">
        <v>10</v>
      </c>
      <c r="N25" s="11" t="s">
        <v>10</v>
      </c>
      <c r="O25" s="11" t="s">
        <v>10</v>
      </c>
      <c r="P25" s="11" t="s">
        <v>10</v>
      </c>
      <c r="Q25" s="12" t="s">
        <v>10</v>
      </c>
      <c r="R25" s="237" t="s">
        <v>10</v>
      </c>
    </row>
    <row r="26" spans="1:18" ht="15.75" thickBot="1" x14ac:dyDescent="0.3">
      <c r="A26" s="24" t="s">
        <v>33</v>
      </c>
      <c r="B26" s="25" t="s">
        <v>10</v>
      </c>
      <c r="C26" s="26" t="s">
        <v>10</v>
      </c>
      <c r="D26" s="26" t="s">
        <v>10</v>
      </c>
      <c r="E26" s="130" t="s">
        <v>10</v>
      </c>
      <c r="F26" s="25" t="s">
        <v>10</v>
      </c>
      <c r="G26" s="26" t="s">
        <v>10</v>
      </c>
      <c r="H26" s="26" t="s">
        <v>10</v>
      </c>
      <c r="I26" s="27" t="s">
        <v>10</v>
      </c>
      <c r="J26" s="26" t="s">
        <v>10</v>
      </c>
      <c r="K26" s="26" t="s">
        <v>10</v>
      </c>
      <c r="L26" s="26" t="s">
        <v>10</v>
      </c>
      <c r="M26" s="27" t="s">
        <v>10</v>
      </c>
      <c r="N26" s="26" t="s">
        <v>10</v>
      </c>
      <c r="O26" s="26" t="s">
        <v>10</v>
      </c>
      <c r="P26" s="26" t="s">
        <v>10</v>
      </c>
      <c r="Q26" s="27" t="s">
        <v>10</v>
      </c>
      <c r="R26" s="239" t="s">
        <v>10</v>
      </c>
    </row>
    <row r="27" spans="1:18" ht="9" customHeight="1" thickBot="1" x14ac:dyDescent="0.3">
      <c r="A27" s="17"/>
      <c r="B27" s="131"/>
      <c r="C27" s="131"/>
      <c r="D27" s="131"/>
      <c r="E27" s="131"/>
      <c r="F27" s="131"/>
      <c r="G27" s="131"/>
      <c r="H27" s="131"/>
      <c r="I27" s="131"/>
      <c r="J27" s="131"/>
      <c r="K27" s="131"/>
      <c r="L27" s="131"/>
      <c r="M27" s="131"/>
      <c r="N27" s="131"/>
      <c r="O27" s="131"/>
      <c r="P27" s="131"/>
      <c r="Q27" s="131"/>
      <c r="R27" s="132"/>
    </row>
    <row r="28" spans="1:18" x14ac:dyDescent="0.25">
      <c r="A28" s="133" t="s">
        <v>115</v>
      </c>
      <c r="B28" s="134">
        <v>27</v>
      </c>
      <c r="C28" s="135">
        <v>26</v>
      </c>
      <c r="D28" s="135">
        <v>27</v>
      </c>
      <c r="E28" s="136">
        <v>24</v>
      </c>
      <c r="F28" s="134">
        <v>21</v>
      </c>
      <c r="G28" s="135">
        <v>16</v>
      </c>
      <c r="H28" s="135">
        <v>15</v>
      </c>
      <c r="I28" s="137">
        <v>15</v>
      </c>
      <c r="J28" s="135">
        <v>15</v>
      </c>
      <c r="K28" s="135">
        <v>16</v>
      </c>
      <c r="L28" s="135">
        <v>14</v>
      </c>
      <c r="M28" s="137">
        <v>14</v>
      </c>
      <c r="N28" s="135">
        <v>18</v>
      </c>
      <c r="O28" s="135">
        <v>20</v>
      </c>
      <c r="P28" s="135">
        <v>24</v>
      </c>
      <c r="Q28" s="137">
        <v>25</v>
      </c>
      <c r="R28" s="235">
        <v>25</v>
      </c>
    </row>
    <row r="29" spans="1:18" x14ac:dyDescent="0.25">
      <c r="A29" s="13" t="s">
        <v>109</v>
      </c>
      <c r="B29" s="14">
        <v>16</v>
      </c>
      <c r="C29" s="15">
        <v>16</v>
      </c>
      <c r="D29" s="15">
        <v>16</v>
      </c>
      <c r="E29" s="125">
        <v>15</v>
      </c>
      <c r="F29" s="14">
        <v>12</v>
      </c>
      <c r="G29" s="15">
        <v>8</v>
      </c>
      <c r="H29" s="15">
        <v>7</v>
      </c>
      <c r="I29" s="16">
        <v>7</v>
      </c>
      <c r="J29" s="15">
        <v>7</v>
      </c>
      <c r="K29" s="15">
        <v>6</v>
      </c>
      <c r="L29" s="15">
        <v>4</v>
      </c>
      <c r="M29" s="16">
        <v>4</v>
      </c>
      <c r="N29" s="15">
        <v>2</v>
      </c>
      <c r="O29" s="15">
        <v>2</v>
      </c>
      <c r="P29" s="15">
        <v>2</v>
      </c>
      <c r="Q29" s="16">
        <v>2</v>
      </c>
      <c r="R29" s="236">
        <v>2</v>
      </c>
    </row>
    <row r="30" spans="1:18" x14ac:dyDescent="0.25">
      <c r="A30" s="9" t="s">
        <v>110</v>
      </c>
      <c r="B30" s="10">
        <v>14</v>
      </c>
      <c r="C30" s="11">
        <v>14</v>
      </c>
      <c r="D30" s="126">
        <v>14</v>
      </c>
      <c r="E30" s="21">
        <v>14</v>
      </c>
      <c r="F30" s="10">
        <v>12</v>
      </c>
      <c r="G30" s="11">
        <v>8</v>
      </c>
      <c r="H30" s="126">
        <v>7</v>
      </c>
      <c r="I30" s="12">
        <v>7</v>
      </c>
      <c r="J30" s="10">
        <v>7</v>
      </c>
      <c r="K30" s="11">
        <v>6</v>
      </c>
      <c r="L30" s="126">
        <v>4</v>
      </c>
      <c r="M30" s="12">
        <v>4</v>
      </c>
      <c r="N30" s="10">
        <v>2</v>
      </c>
      <c r="O30" s="11">
        <v>2</v>
      </c>
      <c r="P30" s="126">
        <v>2</v>
      </c>
      <c r="Q30" s="12">
        <v>2</v>
      </c>
      <c r="R30" s="237">
        <v>2</v>
      </c>
    </row>
    <row r="31" spans="1:18" x14ac:dyDescent="0.25">
      <c r="A31" s="9" t="s">
        <v>27</v>
      </c>
      <c r="B31" s="10">
        <v>1</v>
      </c>
      <c r="C31" s="11">
        <v>1</v>
      </c>
      <c r="D31" s="126">
        <v>1</v>
      </c>
      <c r="E31" s="21" t="s">
        <v>10</v>
      </c>
      <c r="F31" s="10" t="s">
        <v>10</v>
      </c>
      <c r="G31" s="11" t="s">
        <v>10</v>
      </c>
      <c r="H31" s="11" t="s">
        <v>10</v>
      </c>
      <c r="I31" s="12" t="s">
        <v>10</v>
      </c>
      <c r="J31" s="11" t="s">
        <v>10</v>
      </c>
      <c r="K31" s="11" t="s">
        <v>10</v>
      </c>
      <c r="L31" s="11" t="s">
        <v>10</v>
      </c>
      <c r="M31" s="12" t="s">
        <v>10</v>
      </c>
      <c r="N31" s="11" t="s">
        <v>10</v>
      </c>
      <c r="O31" s="11" t="s">
        <v>10</v>
      </c>
      <c r="P31" s="11" t="s">
        <v>10</v>
      </c>
      <c r="Q31" s="12" t="s">
        <v>10</v>
      </c>
      <c r="R31" s="237" t="s">
        <v>10</v>
      </c>
    </row>
    <row r="32" spans="1:18" x14ac:dyDescent="0.25">
      <c r="A32" s="9" t="s">
        <v>111</v>
      </c>
      <c r="B32" s="10">
        <v>1</v>
      </c>
      <c r="C32" s="11">
        <v>1</v>
      </c>
      <c r="D32" s="126">
        <v>1</v>
      </c>
      <c r="E32" s="21">
        <v>1</v>
      </c>
      <c r="F32" s="10" t="s">
        <v>10</v>
      </c>
      <c r="G32" s="11" t="s">
        <v>10</v>
      </c>
      <c r="H32" s="11" t="s">
        <v>10</v>
      </c>
      <c r="I32" s="12" t="s">
        <v>10</v>
      </c>
      <c r="J32" s="11" t="s">
        <v>10</v>
      </c>
      <c r="K32" s="11" t="s">
        <v>10</v>
      </c>
      <c r="L32" s="11" t="s">
        <v>10</v>
      </c>
      <c r="M32" s="12" t="s">
        <v>10</v>
      </c>
      <c r="N32" s="11" t="s">
        <v>10</v>
      </c>
      <c r="O32" s="11" t="s">
        <v>10</v>
      </c>
      <c r="P32" s="11" t="s">
        <v>10</v>
      </c>
      <c r="Q32" s="12" t="s">
        <v>10</v>
      </c>
      <c r="R32" s="237" t="s">
        <v>10</v>
      </c>
    </row>
    <row r="33" spans="1:18" x14ac:dyDescent="0.25">
      <c r="A33" s="9" t="s">
        <v>112</v>
      </c>
      <c r="B33" s="10" t="s">
        <v>10</v>
      </c>
      <c r="C33" s="11" t="s">
        <v>10</v>
      </c>
      <c r="D33" s="11" t="s">
        <v>10</v>
      </c>
      <c r="E33" s="21" t="s">
        <v>10</v>
      </c>
      <c r="F33" s="10" t="s">
        <v>10</v>
      </c>
      <c r="G33" s="11" t="s">
        <v>10</v>
      </c>
      <c r="H33" s="11" t="s">
        <v>10</v>
      </c>
      <c r="I33" s="12" t="s">
        <v>10</v>
      </c>
      <c r="J33" s="11" t="s">
        <v>10</v>
      </c>
      <c r="K33" s="11" t="s">
        <v>10</v>
      </c>
      <c r="L33" s="11" t="s">
        <v>10</v>
      </c>
      <c r="M33" s="12" t="s">
        <v>10</v>
      </c>
      <c r="N33" s="11" t="s">
        <v>10</v>
      </c>
      <c r="O33" s="11" t="s">
        <v>10</v>
      </c>
      <c r="P33" s="11" t="s">
        <v>10</v>
      </c>
      <c r="Q33" s="12" t="s">
        <v>10</v>
      </c>
      <c r="R33" s="237" t="s">
        <v>10</v>
      </c>
    </row>
    <row r="34" spans="1:18" x14ac:dyDescent="0.25">
      <c r="A34" s="9" t="s">
        <v>33</v>
      </c>
      <c r="B34" s="10" t="s">
        <v>10</v>
      </c>
      <c r="C34" s="11" t="s">
        <v>10</v>
      </c>
      <c r="D34" s="11" t="s">
        <v>10</v>
      </c>
      <c r="E34" s="21" t="s">
        <v>10</v>
      </c>
      <c r="F34" s="10" t="s">
        <v>10</v>
      </c>
      <c r="G34" s="11" t="s">
        <v>10</v>
      </c>
      <c r="H34" s="11" t="s">
        <v>10</v>
      </c>
      <c r="I34" s="12" t="s">
        <v>10</v>
      </c>
      <c r="J34" s="11" t="s">
        <v>10</v>
      </c>
      <c r="K34" s="11" t="s">
        <v>10</v>
      </c>
      <c r="L34" s="11" t="s">
        <v>10</v>
      </c>
      <c r="M34" s="12" t="s">
        <v>10</v>
      </c>
      <c r="N34" s="11" t="s">
        <v>10</v>
      </c>
      <c r="O34" s="11" t="s">
        <v>10</v>
      </c>
      <c r="P34" s="11" t="s">
        <v>10</v>
      </c>
      <c r="Q34" s="12" t="s">
        <v>10</v>
      </c>
      <c r="R34" s="237" t="s">
        <v>10</v>
      </c>
    </row>
    <row r="35" spans="1:18" x14ac:dyDescent="0.25">
      <c r="A35" s="9"/>
      <c r="B35" s="10"/>
      <c r="C35" s="11"/>
      <c r="D35" s="11"/>
      <c r="E35" s="21"/>
      <c r="F35" s="10"/>
      <c r="G35" s="11"/>
      <c r="H35" s="11"/>
      <c r="I35" s="12"/>
      <c r="J35" s="11"/>
      <c r="K35" s="11"/>
      <c r="L35" s="11"/>
      <c r="M35" s="12"/>
      <c r="N35" s="11"/>
      <c r="O35" s="11"/>
      <c r="P35" s="11"/>
      <c r="Q35" s="12"/>
      <c r="R35" s="237"/>
    </row>
    <row r="36" spans="1:18" x14ac:dyDescent="0.25">
      <c r="A36" s="13" t="s">
        <v>113</v>
      </c>
      <c r="B36" s="14">
        <v>11</v>
      </c>
      <c r="C36" s="15">
        <v>10</v>
      </c>
      <c r="D36" s="15">
        <v>11</v>
      </c>
      <c r="E36" s="125">
        <v>9</v>
      </c>
      <c r="F36" s="14">
        <v>9</v>
      </c>
      <c r="G36" s="15">
        <v>8</v>
      </c>
      <c r="H36" s="15">
        <v>8</v>
      </c>
      <c r="I36" s="16">
        <v>8</v>
      </c>
      <c r="J36" s="15">
        <v>8</v>
      </c>
      <c r="K36" s="15">
        <v>10</v>
      </c>
      <c r="L36" s="15">
        <v>10</v>
      </c>
      <c r="M36" s="16">
        <v>10</v>
      </c>
      <c r="N36" s="15">
        <v>16</v>
      </c>
      <c r="O36" s="15">
        <v>18</v>
      </c>
      <c r="P36" s="15">
        <v>22</v>
      </c>
      <c r="Q36" s="16">
        <v>23</v>
      </c>
      <c r="R36" s="236">
        <v>23</v>
      </c>
    </row>
    <row r="37" spans="1:18" x14ac:dyDescent="0.25">
      <c r="A37" s="9" t="s">
        <v>110</v>
      </c>
      <c r="B37" s="10" t="s">
        <v>10</v>
      </c>
      <c r="C37" s="11" t="s">
        <v>10</v>
      </c>
      <c r="D37" s="11" t="s">
        <v>10</v>
      </c>
      <c r="E37" s="21" t="s">
        <v>10</v>
      </c>
      <c r="F37" s="10" t="s">
        <v>10</v>
      </c>
      <c r="G37" s="11" t="s">
        <v>10</v>
      </c>
      <c r="H37" s="11" t="s">
        <v>10</v>
      </c>
      <c r="I37" s="12" t="s">
        <v>10</v>
      </c>
      <c r="J37" s="11" t="s">
        <v>10</v>
      </c>
      <c r="K37" s="11" t="s">
        <v>10</v>
      </c>
      <c r="L37" s="11" t="s">
        <v>10</v>
      </c>
      <c r="M37" s="12" t="s">
        <v>10</v>
      </c>
      <c r="N37" s="11" t="s">
        <v>10</v>
      </c>
      <c r="O37" s="11" t="s">
        <v>10</v>
      </c>
      <c r="P37" s="11" t="s">
        <v>10</v>
      </c>
      <c r="Q37" s="12" t="s">
        <v>10</v>
      </c>
      <c r="R37" s="237" t="s">
        <v>10</v>
      </c>
    </row>
    <row r="38" spans="1:18" x14ac:dyDescent="0.25">
      <c r="A38" s="9" t="s">
        <v>27</v>
      </c>
      <c r="B38" s="10">
        <v>2</v>
      </c>
      <c r="C38" s="11">
        <v>2</v>
      </c>
      <c r="D38" s="126">
        <v>3</v>
      </c>
      <c r="E38" s="21">
        <v>2</v>
      </c>
      <c r="F38" s="10">
        <v>2</v>
      </c>
      <c r="G38" s="11">
        <v>2</v>
      </c>
      <c r="H38" s="126">
        <v>2</v>
      </c>
      <c r="I38" s="12">
        <v>2</v>
      </c>
      <c r="J38" s="10">
        <v>2</v>
      </c>
      <c r="K38" s="11">
        <v>3</v>
      </c>
      <c r="L38" s="126">
        <v>3</v>
      </c>
      <c r="M38" s="12">
        <v>3</v>
      </c>
      <c r="N38" s="10">
        <v>9</v>
      </c>
      <c r="O38" s="11">
        <v>11</v>
      </c>
      <c r="P38" s="126">
        <v>13</v>
      </c>
      <c r="Q38" s="12">
        <v>16</v>
      </c>
      <c r="R38" s="237">
        <v>16</v>
      </c>
    </row>
    <row r="39" spans="1:18" x14ac:dyDescent="0.25">
      <c r="A39" s="9" t="s">
        <v>111</v>
      </c>
      <c r="B39" s="10">
        <v>7</v>
      </c>
      <c r="C39" s="11">
        <v>6</v>
      </c>
      <c r="D39" s="126">
        <v>6</v>
      </c>
      <c r="E39" s="21">
        <v>5</v>
      </c>
      <c r="F39" s="10">
        <v>5</v>
      </c>
      <c r="G39" s="11">
        <v>4</v>
      </c>
      <c r="H39" s="126">
        <v>4</v>
      </c>
      <c r="I39" s="12">
        <v>4</v>
      </c>
      <c r="J39" s="10">
        <v>4</v>
      </c>
      <c r="K39" s="11">
        <v>5</v>
      </c>
      <c r="L39" s="126">
        <v>5</v>
      </c>
      <c r="M39" s="12">
        <v>5</v>
      </c>
      <c r="N39" s="10">
        <v>5</v>
      </c>
      <c r="O39" s="11">
        <v>5</v>
      </c>
      <c r="P39" s="126">
        <v>5</v>
      </c>
      <c r="Q39" s="12">
        <v>5</v>
      </c>
      <c r="R39" s="237">
        <v>5</v>
      </c>
    </row>
    <row r="40" spans="1:18" x14ac:dyDescent="0.25">
      <c r="A40" s="9" t="s">
        <v>112</v>
      </c>
      <c r="B40" s="10">
        <v>2</v>
      </c>
      <c r="C40" s="11">
        <v>2</v>
      </c>
      <c r="D40" s="126">
        <v>2</v>
      </c>
      <c r="E40" s="21">
        <v>2</v>
      </c>
      <c r="F40" s="10">
        <v>2</v>
      </c>
      <c r="G40" s="11">
        <v>2</v>
      </c>
      <c r="H40" s="126">
        <v>2</v>
      </c>
      <c r="I40" s="12">
        <v>2</v>
      </c>
      <c r="J40" s="10">
        <v>2</v>
      </c>
      <c r="K40" s="11">
        <v>2</v>
      </c>
      <c r="L40" s="126">
        <v>2</v>
      </c>
      <c r="M40" s="12">
        <v>2</v>
      </c>
      <c r="N40" s="10">
        <v>2</v>
      </c>
      <c r="O40" s="11">
        <v>2</v>
      </c>
      <c r="P40" s="126">
        <v>4</v>
      </c>
      <c r="Q40" s="12">
        <v>2</v>
      </c>
      <c r="R40" s="237">
        <v>2</v>
      </c>
    </row>
    <row r="41" spans="1:18" x14ac:dyDescent="0.25">
      <c r="A41" s="9" t="s">
        <v>33</v>
      </c>
      <c r="B41" s="10" t="s">
        <v>10</v>
      </c>
      <c r="C41" s="11" t="s">
        <v>10</v>
      </c>
      <c r="D41" s="11" t="s">
        <v>10</v>
      </c>
      <c r="E41" s="21" t="s">
        <v>10</v>
      </c>
      <c r="F41" s="10" t="s">
        <v>10</v>
      </c>
      <c r="G41" s="11" t="s">
        <v>10</v>
      </c>
      <c r="H41" s="11" t="s">
        <v>10</v>
      </c>
      <c r="I41" s="12" t="s">
        <v>10</v>
      </c>
      <c r="J41" s="11" t="s">
        <v>10</v>
      </c>
      <c r="K41" s="11" t="s">
        <v>10</v>
      </c>
      <c r="L41" s="11" t="s">
        <v>10</v>
      </c>
      <c r="M41" s="12" t="s">
        <v>10</v>
      </c>
      <c r="N41" s="11" t="s">
        <v>10</v>
      </c>
      <c r="O41" s="11" t="s">
        <v>10</v>
      </c>
      <c r="P41" s="11" t="s">
        <v>10</v>
      </c>
      <c r="Q41" s="12" t="s">
        <v>10</v>
      </c>
      <c r="R41" s="237" t="s">
        <v>10</v>
      </c>
    </row>
    <row r="42" spans="1:18" x14ac:dyDescent="0.25">
      <c r="A42" s="20"/>
      <c r="B42" s="127"/>
      <c r="C42" s="128"/>
      <c r="D42" s="128"/>
      <c r="E42" s="129"/>
      <c r="F42" s="128"/>
      <c r="G42" s="128"/>
      <c r="H42" s="128"/>
      <c r="I42" s="129"/>
      <c r="J42" s="128"/>
      <c r="K42" s="128"/>
      <c r="L42" s="128"/>
      <c r="M42" s="129"/>
      <c r="N42" s="128"/>
      <c r="O42" s="128"/>
      <c r="P42" s="128"/>
      <c r="Q42" s="129"/>
      <c r="R42" s="238"/>
    </row>
    <row r="43" spans="1:18" x14ac:dyDescent="0.25">
      <c r="A43" s="13" t="s">
        <v>114</v>
      </c>
      <c r="B43" s="14" t="s">
        <v>10</v>
      </c>
      <c r="C43" s="15" t="s">
        <v>10</v>
      </c>
      <c r="D43" s="15" t="s">
        <v>10</v>
      </c>
      <c r="E43" s="125" t="s">
        <v>10</v>
      </c>
      <c r="F43" s="14" t="s">
        <v>10</v>
      </c>
      <c r="G43" s="15" t="s">
        <v>10</v>
      </c>
      <c r="H43" s="15" t="s">
        <v>10</v>
      </c>
      <c r="I43" s="16" t="s">
        <v>10</v>
      </c>
      <c r="J43" s="15" t="s">
        <v>10</v>
      </c>
      <c r="K43" s="15" t="s">
        <v>10</v>
      </c>
      <c r="L43" s="15" t="s">
        <v>10</v>
      </c>
      <c r="M43" s="16" t="s">
        <v>10</v>
      </c>
      <c r="N43" s="15" t="s">
        <v>10</v>
      </c>
      <c r="O43" s="15" t="s">
        <v>10</v>
      </c>
      <c r="P43" s="15" t="s">
        <v>10</v>
      </c>
      <c r="Q43" s="16" t="s">
        <v>10</v>
      </c>
      <c r="R43" s="236" t="s">
        <v>10</v>
      </c>
    </row>
    <row r="44" spans="1:18" x14ac:dyDescent="0.25">
      <c r="A44" s="9" t="s">
        <v>110</v>
      </c>
      <c r="B44" s="10" t="s">
        <v>10</v>
      </c>
      <c r="C44" s="11" t="s">
        <v>10</v>
      </c>
      <c r="D44" s="11" t="s">
        <v>10</v>
      </c>
      <c r="E44" s="21" t="s">
        <v>10</v>
      </c>
      <c r="F44" s="10" t="s">
        <v>10</v>
      </c>
      <c r="G44" s="11" t="s">
        <v>10</v>
      </c>
      <c r="H44" s="11" t="s">
        <v>10</v>
      </c>
      <c r="I44" s="12" t="s">
        <v>10</v>
      </c>
      <c r="J44" s="11" t="s">
        <v>10</v>
      </c>
      <c r="K44" s="11" t="s">
        <v>10</v>
      </c>
      <c r="L44" s="11" t="s">
        <v>10</v>
      </c>
      <c r="M44" s="12" t="s">
        <v>10</v>
      </c>
      <c r="N44" s="11" t="s">
        <v>10</v>
      </c>
      <c r="O44" s="11" t="s">
        <v>10</v>
      </c>
      <c r="P44" s="11" t="s">
        <v>10</v>
      </c>
      <c r="Q44" s="12" t="s">
        <v>10</v>
      </c>
      <c r="R44" s="237" t="s">
        <v>10</v>
      </c>
    </row>
    <row r="45" spans="1:18" x14ac:dyDescent="0.25">
      <c r="A45" s="9" t="s">
        <v>27</v>
      </c>
      <c r="B45" s="10" t="s">
        <v>10</v>
      </c>
      <c r="C45" s="11" t="s">
        <v>10</v>
      </c>
      <c r="D45" s="11" t="s">
        <v>10</v>
      </c>
      <c r="E45" s="21" t="s">
        <v>10</v>
      </c>
      <c r="F45" s="10" t="s">
        <v>10</v>
      </c>
      <c r="G45" s="11" t="s">
        <v>10</v>
      </c>
      <c r="H45" s="11" t="s">
        <v>10</v>
      </c>
      <c r="I45" s="12" t="s">
        <v>10</v>
      </c>
      <c r="J45" s="11" t="s">
        <v>10</v>
      </c>
      <c r="K45" s="11" t="s">
        <v>10</v>
      </c>
      <c r="L45" s="11" t="s">
        <v>10</v>
      </c>
      <c r="M45" s="12" t="s">
        <v>10</v>
      </c>
      <c r="N45" s="11" t="s">
        <v>10</v>
      </c>
      <c r="O45" s="11" t="s">
        <v>10</v>
      </c>
      <c r="P45" s="11" t="s">
        <v>10</v>
      </c>
      <c r="Q45" s="12" t="s">
        <v>10</v>
      </c>
      <c r="R45" s="237" t="s">
        <v>10</v>
      </c>
    </row>
    <row r="46" spans="1:18" x14ac:dyDescent="0.25">
      <c r="A46" s="9" t="s">
        <v>111</v>
      </c>
      <c r="B46" s="10" t="s">
        <v>10</v>
      </c>
      <c r="C46" s="11" t="s">
        <v>10</v>
      </c>
      <c r="D46" s="11" t="s">
        <v>10</v>
      </c>
      <c r="E46" s="21" t="s">
        <v>10</v>
      </c>
      <c r="F46" s="10" t="s">
        <v>10</v>
      </c>
      <c r="G46" s="11" t="s">
        <v>10</v>
      </c>
      <c r="H46" s="11" t="s">
        <v>10</v>
      </c>
      <c r="I46" s="12" t="s">
        <v>10</v>
      </c>
      <c r="J46" s="11" t="s">
        <v>10</v>
      </c>
      <c r="K46" s="11" t="s">
        <v>10</v>
      </c>
      <c r="L46" s="11" t="s">
        <v>10</v>
      </c>
      <c r="M46" s="12" t="s">
        <v>10</v>
      </c>
      <c r="N46" s="11" t="s">
        <v>10</v>
      </c>
      <c r="O46" s="11" t="s">
        <v>10</v>
      </c>
      <c r="P46" s="11" t="s">
        <v>10</v>
      </c>
      <c r="Q46" s="12" t="s">
        <v>10</v>
      </c>
      <c r="R46" s="237" t="s">
        <v>10</v>
      </c>
    </row>
    <row r="47" spans="1:18" x14ac:dyDescent="0.25">
      <c r="A47" s="9" t="s">
        <v>112</v>
      </c>
      <c r="B47" s="10" t="s">
        <v>10</v>
      </c>
      <c r="C47" s="11" t="s">
        <v>10</v>
      </c>
      <c r="D47" s="11" t="s">
        <v>10</v>
      </c>
      <c r="E47" s="21" t="s">
        <v>10</v>
      </c>
      <c r="F47" s="10" t="s">
        <v>10</v>
      </c>
      <c r="G47" s="11" t="s">
        <v>10</v>
      </c>
      <c r="H47" s="11" t="s">
        <v>10</v>
      </c>
      <c r="I47" s="12" t="s">
        <v>10</v>
      </c>
      <c r="J47" s="11" t="s">
        <v>10</v>
      </c>
      <c r="K47" s="11" t="s">
        <v>10</v>
      </c>
      <c r="L47" s="11" t="s">
        <v>10</v>
      </c>
      <c r="M47" s="12" t="s">
        <v>10</v>
      </c>
      <c r="N47" s="11" t="s">
        <v>10</v>
      </c>
      <c r="O47" s="11" t="s">
        <v>10</v>
      </c>
      <c r="P47" s="11" t="s">
        <v>10</v>
      </c>
      <c r="Q47" s="12" t="s">
        <v>10</v>
      </c>
      <c r="R47" s="237" t="s">
        <v>10</v>
      </c>
    </row>
    <row r="48" spans="1:18" ht="15.75" thickBot="1" x14ac:dyDescent="0.3">
      <c r="A48" s="24" t="s">
        <v>33</v>
      </c>
      <c r="B48" s="25" t="s">
        <v>10</v>
      </c>
      <c r="C48" s="26" t="s">
        <v>10</v>
      </c>
      <c r="D48" s="26" t="s">
        <v>10</v>
      </c>
      <c r="E48" s="130" t="s">
        <v>10</v>
      </c>
      <c r="F48" s="25" t="s">
        <v>10</v>
      </c>
      <c r="G48" s="26" t="s">
        <v>10</v>
      </c>
      <c r="H48" s="26" t="s">
        <v>10</v>
      </c>
      <c r="I48" s="27" t="s">
        <v>10</v>
      </c>
      <c r="J48" s="26" t="s">
        <v>10</v>
      </c>
      <c r="K48" s="26" t="s">
        <v>10</v>
      </c>
      <c r="L48" s="26" t="s">
        <v>10</v>
      </c>
      <c r="M48" s="27" t="s">
        <v>10</v>
      </c>
      <c r="N48" s="26" t="s">
        <v>10</v>
      </c>
      <c r="O48" s="26" t="s">
        <v>10</v>
      </c>
      <c r="P48" s="26" t="s">
        <v>10</v>
      </c>
      <c r="Q48" s="27" t="s">
        <v>10</v>
      </c>
      <c r="R48" s="239" t="s">
        <v>10</v>
      </c>
    </row>
    <row r="49" spans="1:18" ht="7.5" customHeight="1" thickBot="1" x14ac:dyDescent="0.3"/>
    <row r="50" spans="1:18" x14ac:dyDescent="0.25">
      <c r="A50" s="138" t="s">
        <v>116</v>
      </c>
      <c r="B50" s="191">
        <v>562</v>
      </c>
      <c r="C50" s="192">
        <v>545</v>
      </c>
      <c r="D50" s="192">
        <v>546</v>
      </c>
      <c r="E50" s="229">
        <v>532</v>
      </c>
      <c r="F50" s="191">
        <v>536</v>
      </c>
      <c r="G50" s="192">
        <v>531</v>
      </c>
      <c r="H50" s="192">
        <v>534</v>
      </c>
      <c r="I50" s="193">
        <v>518</v>
      </c>
      <c r="J50" s="191">
        <v>513</v>
      </c>
      <c r="K50" s="192">
        <v>465</v>
      </c>
      <c r="L50" s="192">
        <v>476</v>
      </c>
      <c r="M50" s="193">
        <v>471</v>
      </c>
      <c r="N50" s="191">
        <v>451</v>
      </c>
      <c r="O50" s="192">
        <v>348</v>
      </c>
      <c r="P50" s="192">
        <v>343</v>
      </c>
      <c r="Q50" s="193">
        <v>344</v>
      </c>
      <c r="R50" s="138">
        <v>339</v>
      </c>
    </row>
    <row r="51" spans="1:18" x14ac:dyDescent="0.25">
      <c r="A51" s="9" t="s">
        <v>117</v>
      </c>
      <c r="B51" s="139">
        <v>121</v>
      </c>
      <c r="C51" s="140">
        <v>91</v>
      </c>
      <c r="D51" s="140">
        <v>87</v>
      </c>
      <c r="E51" s="230">
        <v>74</v>
      </c>
      <c r="F51" s="139">
        <v>73</v>
      </c>
      <c r="G51" s="140">
        <v>72</v>
      </c>
      <c r="H51" s="140">
        <v>69</v>
      </c>
      <c r="I51" s="203">
        <v>67</v>
      </c>
      <c r="J51" s="139">
        <v>67</v>
      </c>
      <c r="K51" s="140">
        <v>24</v>
      </c>
      <c r="L51" s="140">
        <v>24</v>
      </c>
      <c r="M51" s="203">
        <v>24</v>
      </c>
      <c r="N51" s="139">
        <v>24</v>
      </c>
      <c r="O51" s="140">
        <v>24</v>
      </c>
      <c r="P51" s="140">
        <v>24</v>
      </c>
      <c r="Q51" s="203">
        <v>21</v>
      </c>
      <c r="R51" s="243">
        <v>20</v>
      </c>
    </row>
    <row r="52" spans="1:18" x14ac:dyDescent="0.25">
      <c r="A52" s="9" t="s">
        <v>118</v>
      </c>
      <c r="B52" s="139">
        <v>69</v>
      </c>
      <c r="C52" s="140">
        <v>69</v>
      </c>
      <c r="D52" s="140">
        <v>68</v>
      </c>
      <c r="E52" s="230">
        <v>67</v>
      </c>
      <c r="F52" s="139">
        <v>61</v>
      </c>
      <c r="G52" s="140">
        <v>62</v>
      </c>
      <c r="H52" s="140">
        <v>61</v>
      </c>
      <c r="I52" s="203">
        <v>45</v>
      </c>
      <c r="J52" s="139">
        <v>44</v>
      </c>
      <c r="K52" s="140">
        <v>42</v>
      </c>
      <c r="L52" s="140">
        <v>38</v>
      </c>
      <c r="M52" s="203">
        <v>36</v>
      </c>
      <c r="N52" s="139">
        <v>40</v>
      </c>
      <c r="O52" s="140">
        <v>39</v>
      </c>
      <c r="P52" s="140">
        <v>38</v>
      </c>
      <c r="Q52" s="203">
        <v>38</v>
      </c>
      <c r="R52" s="243">
        <v>35</v>
      </c>
    </row>
    <row r="53" spans="1:18" x14ac:dyDescent="0.25">
      <c r="A53" s="9" t="s">
        <v>37</v>
      </c>
      <c r="B53" s="139">
        <v>232</v>
      </c>
      <c r="C53" s="140">
        <v>240</v>
      </c>
      <c r="D53" s="140">
        <v>235</v>
      </c>
      <c r="E53" s="230">
        <v>220</v>
      </c>
      <c r="F53" s="139">
        <v>225</v>
      </c>
      <c r="G53" s="140">
        <v>205</v>
      </c>
      <c r="H53" s="140">
        <v>203</v>
      </c>
      <c r="I53" s="203">
        <v>200</v>
      </c>
      <c r="J53" s="139">
        <v>195</v>
      </c>
      <c r="K53" s="140">
        <v>192</v>
      </c>
      <c r="L53" s="140">
        <v>191</v>
      </c>
      <c r="M53" s="203">
        <v>185</v>
      </c>
      <c r="N53" s="139">
        <v>176</v>
      </c>
      <c r="O53" s="140">
        <v>132</v>
      </c>
      <c r="P53" s="140">
        <v>130</v>
      </c>
      <c r="Q53" s="203">
        <v>131</v>
      </c>
      <c r="R53" s="243">
        <v>128</v>
      </c>
    </row>
    <row r="54" spans="1:18" x14ac:dyDescent="0.25">
      <c r="A54" s="9" t="s">
        <v>119</v>
      </c>
      <c r="B54" s="139">
        <v>70</v>
      </c>
      <c r="C54" s="140">
        <v>69</v>
      </c>
      <c r="D54" s="140">
        <v>76</v>
      </c>
      <c r="E54" s="230">
        <v>81</v>
      </c>
      <c r="F54" s="139">
        <v>84</v>
      </c>
      <c r="G54" s="140">
        <v>85</v>
      </c>
      <c r="H54" s="140">
        <v>87</v>
      </c>
      <c r="I54" s="203">
        <v>92</v>
      </c>
      <c r="J54" s="139">
        <v>93</v>
      </c>
      <c r="K54" s="140">
        <v>90</v>
      </c>
      <c r="L54" s="140">
        <v>95</v>
      </c>
      <c r="M54" s="203">
        <v>95</v>
      </c>
      <c r="N54" s="139">
        <v>88</v>
      </c>
      <c r="O54" s="140">
        <v>59</v>
      </c>
      <c r="P54" s="140">
        <v>59</v>
      </c>
      <c r="Q54" s="203">
        <v>61</v>
      </c>
      <c r="R54" s="243">
        <v>60</v>
      </c>
    </row>
    <row r="55" spans="1:18" x14ac:dyDescent="0.25">
      <c r="A55" s="9" t="s">
        <v>40</v>
      </c>
      <c r="B55" s="139">
        <v>30</v>
      </c>
      <c r="C55" s="140">
        <v>40</v>
      </c>
      <c r="D55" s="140">
        <v>40</v>
      </c>
      <c r="E55" s="230">
        <v>40</v>
      </c>
      <c r="F55" s="139">
        <v>41</v>
      </c>
      <c r="G55" s="140">
        <v>43</v>
      </c>
      <c r="H55" s="140">
        <v>44</v>
      </c>
      <c r="I55" s="203">
        <v>45</v>
      </c>
      <c r="J55" s="139">
        <v>43</v>
      </c>
      <c r="K55" s="140">
        <v>42</v>
      </c>
      <c r="L55" s="140">
        <v>43</v>
      </c>
      <c r="M55" s="203">
        <v>43</v>
      </c>
      <c r="N55" s="139">
        <v>40</v>
      </c>
      <c r="O55" s="140">
        <v>20</v>
      </c>
      <c r="P55" s="140">
        <v>20</v>
      </c>
      <c r="Q55" s="203">
        <v>20</v>
      </c>
      <c r="R55" s="243">
        <v>22</v>
      </c>
    </row>
    <row r="56" spans="1:18" x14ac:dyDescent="0.25">
      <c r="A56" s="9" t="s">
        <v>120</v>
      </c>
      <c r="B56" s="139">
        <v>35</v>
      </c>
      <c r="C56" s="140">
        <v>29</v>
      </c>
      <c r="D56" s="140">
        <v>32</v>
      </c>
      <c r="E56" s="230">
        <v>42</v>
      </c>
      <c r="F56" s="139">
        <v>45</v>
      </c>
      <c r="G56" s="140">
        <v>52</v>
      </c>
      <c r="H56" s="140">
        <v>55</v>
      </c>
      <c r="I56" s="203">
        <v>55</v>
      </c>
      <c r="J56" s="139">
        <v>57</v>
      </c>
      <c r="K56" s="140">
        <v>58</v>
      </c>
      <c r="L56" s="140">
        <v>64</v>
      </c>
      <c r="M56" s="203">
        <v>67</v>
      </c>
      <c r="N56" s="139">
        <v>63</v>
      </c>
      <c r="O56" s="140">
        <v>60</v>
      </c>
      <c r="P56" s="140">
        <v>58</v>
      </c>
      <c r="Q56" s="203">
        <v>59</v>
      </c>
      <c r="R56" s="243">
        <v>59</v>
      </c>
    </row>
    <row r="57" spans="1:18" x14ac:dyDescent="0.25">
      <c r="A57" s="9" t="s">
        <v>121</v>
      </c>
      <c r="B57" s="139" t="s">
        <v>105</v>
      </c>
      <c r="C57" s="140" t="s">
        <v>105</v>
      </c>
      <c r="D57" s="140" t="s">
        <v>105</v>
      </c>
      <c r="E57" s="230">
        <v>1</v>
      </c>
      <c r="F57" s="139">
        <v>1</v>
      </c>
      <c r="G57" s="140">
        <v>2</v>
      </c>
      <c r="H57" s="140">
        <v>2</v>
      </c>
      <c r="I57" s="203">
        <v>2</v>
      </c>
      <c r="J57" s="139">
        <v>2</v>
      </c>
      <c r="K57" s="140">
        <v>3</v>
      </c>
      <c r="L57" s="140">
        <v>7</v>
      </c>
      <c r="M57" s="203">
        <v>7</v>
      </c>
      <c r="N57" s="139">
        <v>13</v>
      </c>
      <c r="O57" s="140">
        <v>3</v>
      </c>
      <c r="P57" s="140">
        <v>3</v>
      </c>
      <c r="Q57" s="203">
        <v>3</v>
      </c>
      <c r="R57" s="243">
        <v>5</v>
      </c>
    </row>
    <row r="58" spans="1:18" x14ac:dyDescent="0.25">
      <c r="A58" s="9" t="s">
        <v>122</v>
      </c>
      <c r="B58" s="139">
        <v>5</v>
      </c>
      <c r="C58" s="140">
        <v>7</v>
      </c>
      <c r="D58" s="140">
        <v>8</v>
      </c>
      <c r="E58" s="230">
        <v>7</v>
      </c>
      <c r="F58" s="139">
        <v>6</v>
      </c>
      <c r="G58" s="140">
        <v>10</v>
      </c>
      <c r="H58" s="140">
        <v>13</v>
      </c>
      <c r="I58" s="203">
        <v>12</v>
      </c>
      <c r="J58" s="139">
        <v>12</v>
      </c>
      <c r="K58" s="140">
        <v>14</v>
      </c>
      <c r="L58" s="140">
        <v>14</v>
      </c>
      <c r="M58" s="203">
        <v>14</v>
      </c>
      <c r="N58" s="139">
        <v>7</v>
      </c>
      <c r="O58" s="140">
        <v>11</v>
      </c>
      <c r="P58" s="140">
        <v>11</v>
      </c>
      <c r="Q58" s="203">
        <v>11</v>
      </c>
      <c r="R58" s="243">
        <v>10</v>
      </c>
    </row>
    <row r="59" spans="1:18" x14ac:dyDescent="0.25">
      <c r="A59" s="8"/>
      <c r="B59" s="141"/>
      <c r="C59" s="194"/>
      <c r="D59" s="194"/>
      <c r="E59" s="231"/>
      <c r="F59" s="141"/>
      <c r="G59" s="194"/>
      <c r="H59" s="194"/>
      <c r="I59" s="195"/>
      <c r="J59" s="141"/>
      <c r="K59" s="194"/>
      <c r="L59" s="194"/>
      <c r="M59" s="195"/>
      <c r="N59" s="141"/>
      <c r="O59" s="194"/>
      <c r="P59" s="194"/>
      <c r="Q59" s="195"/>
      <c r="R59" s="244"/>
    </row>
    <row r="60" spans="1:18" x14ac:dyDescent="0.25">
      <c r="A60" s="13" t="s">
        <v>123</v>
      </c>
      <c r="B60" s="196"/>
      <c r="C60" s="197"/>
      <c r="D60" s="197"/>
      <c r="E60" s="232"/>
      <c r="F60" s="196"/>
      <c r="G60" s="197"/>
      <c r="H60" s="197"/>
      <c r="I60" s="198"/>
      <c r="J60" s="196"/>
      <c r="K60" s="197"/>
      <c r="L60" s="197"/>
      <c r="M60" s="198"/>
      <c r="N60" s="196"/>
      <c r="O60" s="197"/>
      <c r="P60" s="197"/>
      <c r="Q60" s="198"/>
      <c r="R60" s="13"/>
    </row>
    <row r="61" spans="1:18" x14ac:dyDescent="0.25">
      <c r="A61" s="18" t="s">
        <v>117</v>
      </c>
      <c r="B61" s="142">
        <v>0.22</v>
      </c>
      <c r="C61" s="199">
        <v>0.17</v>
      </c>
      <c r="D61" s="199">
        <v>0.16</v>
      </c>
      <c r="E61" s="233">
        <v>0.14000000000000001</v>
      </c>
      <c r="F61" s="142">
        <v>0.14000000000000001</v>
      </c>
      <c r="G61" s="199">
        <v>0.14000000000000001</v>
      </c>
      <c r="H61" s="199">
        <v>0.13</v>
      </c>
      <c r="I61" s="200">
        <v>0.13</v>
      </c>
      <c r="J61" s="142">
        <v>0.13</v>
      </c>
      <c r="K61" s="199">
        <v>0.05</v>
      </c>
      <c r="L61" s="199">
        <v>0.05</v>
      </c>
      <c r="M61" s="200">
        <v>0.05</v>
      </c>
      <c r="N61" s="142">
        <v>0.05</v>
      </c>
      <c r="O61" s="199">
        <v>7.0000000000000007E-2</v>
      </c>
      <c r="P61" s="199">
        <v>7.0000000000000007E-2</v>
      </c>
      <c r="Q61" s="200">
        <v>0.06</v>
      </c>
      <c r="R61" s="245">
        <v>0.06</v>
      </c>
    </row>
    <row r="62" spans="1:18" x14ac:dyDescent="0.25">
      <c r="A62" s="18" t="s">
        <v>118</v>
      </c>
      <c r="B62" s="142">
        <v>0.12</v>
      </c>
      <c r="C62" s="199">
        <v>0.13</v>
      </c>
      <c r="D62" s="199">
        <v>0.12</v>
      </c>
      <c r="E62" s="233">
        <v>0.13</v>
      </c>
      <c r="F62" s="142">
        <v>0.11</v>
      </c>
      <c r="G62" s="199">
        <v>0.12</v>
      </c>
      <c r="H62" s="199">
        <v>0.11</v>
      </c>
      <c r="I62" s="200">
        <v>0.09</v>
      </c>
      <c r="J62" s="142">
        <v>0.09</v>
      </c>
      <c r="K62" s="199">
        <v>0.09</v>
      </c>
      <c r="L62" s="199">
        <v>0.08</v>
      </c>
      <c r="M62" s="200">
        <v>0.08</v>
      </c>
      <c r="N62" s="142">
        <v>0.09</v>
      </c>
      <c r="O62" s="199">
        <v>0.11</v>
      </c>
      <c r="P62" s="199">
        <v>0.11</v>
      </c>
      <c r="Q62" s="200">
        <v>0.11</v>
      </c>
      <c r="R62" s="245">
        <v>0.1</v>
      </c>
    </row>
    <row r="63" spans="1:18" x14ac:dyDescent="0.25">
      <c r="A63" s="18" t="s">
        <v>37</v>
      </c>
      <c r="B63" s="142">
        <v>0.41</v>
      </c>
      <c r="C63" s="199">
        <v>0.44</v>
      </c>
      <c r="D63" s="199">
        <v>0.43</v>
      </c>
      <c r="E63" s="233">
        <v>0.41</v>
      </c>
      <c r="F63" s="142">
        <v>0.42</v>
      </c>
      <c r="G63" s="199">
        <v>0.39</v>
      </c>
      <c r="H63" s="199">
        <v>0.38</v>
      </c>
      <c r="I63" s="200">
        <v>0.39</v>
      </c>
      <c r="J63" s="142">
        <v>0.38</v>
      </c>
      <c r="K63" s="199">
        <v>0.41</v>
      </c>
      <c r="L63" s="199">
        <v>0.4</v>
      </c>
      <c r="M63" s="200">
        <v>0.39</v>
      </c>
      <c r="N63" s="142">
        <v>0.39</v>
      </c>
      <c r="O63" s="199">
        <v>0.38</v>
      </c>
      <c r="P63" s="199">
        <v>0.38</v>
      </c>
      <c r="Q63" s="200">
        <v>0.38</v>
      </c>
      <c r="R63" s="245">
        <v>0.38</v>
      </c>
    </row>
    <row r="64" spans="1:18" x14ac:dyDescent="0.25">
      <c r="A64" s="18" t="s">
        <v>119</v>
      </c>
      <c r="B64" s="142">
        <v>0.12</v>
      </c>
      <c r="C64" s="199">
        <v>0.13</v>
      </c>
      <c r="D64" s="199">
        <v>0.14000000000000001</v>
      </c>
      <c r="E64" s="233">
        <v>0.15</v>
      </c>
      <c r="F64" s="142">
        <v>0.16</v>
      </c>
      <c r="G64" s="199">
        <v>0.16</v>
      </c>
      <c r="H64" s="199">
        <v>0.16</v>
      </c>
      <c r="I64" s="200">
        <v>0.18</v>
      </c>
      <c r="J64" s="142">
        <v>0.18</v>
      </c>
      <c r="K64" s="199">
        <v>0.19</v>
      </c>
      <c r="L64" s="199">
        <v>0.2</v>
      </c>
      <c r="M64" s="200">
        <v>0.2</v>
      </c>
      <c r="N64" s="142">
        <v>0.2</v>
      </c>
      <c r="O64" s="199">
        <v>0.17</v>
      </c>
      <c r="P64" s="199">
        <v>0.17</v>
      </c>
      <c r="Q64" s="200">
        <v>0.18</v>
      </c>
      <c r="R64" s="245">
        <v>0.18</v>
      </c>
    </row>
    <row r="65" spans="1:18" x14ac:dyDescent="0.25">
      <c r="A65" s="18" t="s">
        <v>40</v>
      </c>
      <c r="B65" s="142">
        <v>0.05</v>
      </c>
      <c r="C65" s="199">
        <v>7.0000000000000007E-2</v>
      </c>
      <c r="D65" s="199">
        <v>7.0000000000000007E-2</v>
      </c>
      <c r="E65" s="233">
        <v>0.08</v>
      </c>
      <c r="F65" s="142">
        <v>0.08</v>
      </c>
      <c r="G65" s="199">
        <v>0.08</v>
      </c>
      <c r="H65" s="199">
        <v>0.08</v>
      </c>
      <c r="I65" s="200">
        <v>0.09</v>
      </c>
      <c r="J65" s="142">
        <v>0.08</v>
      </c>
      <c r="K65" s="199">
        <v>0.09</v>
      </c>
      <c r="L65" s="199">
        <v>0.09</v>
      </c>
      <c r="M65" s="200">
        <v>0.09</v>
      </c>
      <c r="N65" s="142">
        <v>0.09</v>
      </c>
      <c r="O65" s="199">
        <v>0.06</v>
      </c>
      <c r="P65" s="199">
        <v>0.06</v>
      </c>
      <c r="Q65" s="200">
        <v>0.06</v>
      </c>
      <c r="R65" s="245">
        <v>0.06</v>
      </c>
    </row>
    <row r="66" spans="1:18" x14ac:dyDescent="0.25">
      <c r="A66" s="18" t="s">
        <v>120</v>
      </c>
      <c r="B66" s="142">
        <v>0.06</v>
      </c>
      <c r="C66" s="199">
        <v>0.05</v>
      </c>
      <c r="D66" s="199">
        <v>0.06</v>
      </c>
      <c r="E66" s="233">
        <v>0.08</v>
      </c>
      <c r="F66" s="142">
        <v>0.08</v>
      </c>
      <c r="G66" s="199">
        <v>0.1</v>
      </c>
      <c r="H66" s="199">
        <v>0.1</v>
      </c>
      <c r="I66" s="200">
        <v>0.11</v>
      </c>
      <c r="J66" s="142">
        <v>0.11</v>
      </c>
      <c r="K66" s="199">
        <v>0.12</v>
      </c>
      <c r="L66" s="199">
        <v>0.13</v>
      </c>
      <c r="M66" s="200">
        <v>0.14000000000000001</v>
      </c>
      <c r="N66" s="142">
        <v>0.14000000000000001</v>
      </c>
      <c r="O66" s="199">
        <v>0.17</v>
      </c>
      <c r="P66" s="199">
        <v>0.17</v>
      </c>
      <c r="Q66" s="200">
        <v>0.17</v>
      </c>
      <c r="R66" s="245">
        <v>0.17</v>
      </c>
    </row>
    <row r="67" spans="1:18" x14ac:dyDescent="0.25">
      <c r="A67" s="18" t="s">
        <v>121</v>
      </c>
      <c r="B67" s="228">
        <v>0</v>
      </c>
      <c r="C67" s="227">
        <v>0</v>
      </c>
      <c r="D67" s="227">
        <v>0</v>
      </c>
      <c r="E67" s="247">
        <v>0</v>
      </c>
      <c r="F67" s="228">
        <v>0</v>
      </c>
      <c r="G67" s="227">
        <v>0</v>
      </c>
      <c r="H67" s="227">
        <v>0</v>
      </c>
      <c r="I67" s="248">
        <v>0</v>
      </c>
      <c r="J67" s="228">
        <v>0</v>
      </c>
      <c r="K67" s="199">
        <v>0.01</v>
      </c>
      <c r="L67" s="199">
        <v>0.01</v>
      </c>
      <c r="M67" s="200">
        <v>0.01</v>
      </c>
      <c r="N67" s="142">
        <v>0.03</v>
      </c>
      <c r="O67" s="199">
        <v>0.01</v>
      </c>
      <c r="P67" s="199">
        <v>0.01</v>
      </c>
      <c r="Q67" s="200">
        <v>0.01</v>
      </c>
      <c r="R67" s="245">
        <v>0.01</v>
      </c>
    </row>
    <row r="68" spans="1:18" ht="15.75" thickBot="1" x14ac:dyDescent="0.3">
      <c r="A68" s="143" t="s">
        <v>122</v>
      </c>
      <c r="B68" s="144">
        <v>0.01</v>
      </c>
      <c r="C68" s="201">
        <v>0.01</v>
      </c>
      <c r="D68" s="201">
        <v>0.01</v>
      </c>
      <c r="E68" s="234">
        <v>0.01</v>
      </c>
      <c r="F68" s="144">
        <v>0.01</v>
      </c>
      <c r="G68" s="201">
        <v>0.02</v>
      </c>
      <c r="H68" s="201">
        <v>0.02</v>
      </c>
      <c r="I68" s="202">
        <v>0.02</v>
      </c>
      <c r="J68" s="144">
        <v>0.02</v>
      </c>
      <c r="K68" s="201">
        <v>0.03</v>
      </c>
      <c r="L68" s="201">
        <v>0.03</v>
      </c>
      <c r="M68" s="202">
        <v>0.03</v>
      </c>
      <c r="N68" s="144">
        <v>0.02</v>
      </c>
      <c r="O68" s="201">
        <v>0.03</v>
      </c>
      <c r="P68" s="201">
        <v>0.03</v>
      </c>
      <c r="Q68" s="202">
        <v>0.03</v>
      </c>
      <c r="R68" s="246">
        <v>0.03</v>
      </c>
    </row>
    <row r="69" spans="1:18" ht="15.75" thickBot="1" x14ac:dyDescent="0.3"/>
    <row r="70" spans="1:18" x14ac:dyDescent="0.25">
      <c r="A70" s="138" t="s">
        <v>124</v>
      </c>
      <c r="B70" s="191">
        <v>27</v>
      </c>
      <c r="C70" s="192">
        <v>26</v>
      </c>
      <c r="D70" s="192">
        <v>27</v>
      </c>
      <c r="E70" s="229">
        <v>24</v>
      </c>
      <c r="F70" s="191">
        <v>21</v>
      </c>
      <c r="G70" s="192">
        <v>16</v>
      </c>
      <c r="H70" s="192">
        <v>15</v>
      </c>
      <c r="I70" s="193">
        <v>15</v>
      </c>
      <c r="J70" s="191">
        <v>15</v>
      </c>
      <c r="K70" s="192">
        <v>16</v>
      </c>
      <c r="L70" s="192">
        <v>14</v>
      </c>
      <c r="M70" s="193">
        <v>14</v>
      </c>
      <c r="N70" s="191">
        <v>18</v>
      </c>
      <c r="O70" s="192">
        <v>21</v>
      </c>
      <c r="P70" s="192">
        <v>25</v>
      </c>
      <c r="Q70" s="193">
        <v>25</v>
      </c>
      <c r="R70" s="138">
        <v>25</v>
      </c>
    </row>
    <row r="71" spans="1:18" x14ac:dyDescent="0.25">
      <c r="A71" s="9" t="s">
        <v>117</v>
      </c>
      <c r="B71" s="141">
        <v>13</v>
      </c>
      <c r="C71" s="194">
        <v>13</v>
      </c>
      <c r="D71" s="194">
        <v>13</v>
      </c>
      <c r="E71" s="231">
        <v>13</v>
      </c>
      <c r="F71" s="141">
        <v>11</v>
      </c>
      <c r="G71" s="194">
        <v>7</v>
      </c>
      <c r="H71" s="194">
        <v>7</v>
      </c>
      <c r="I71" s="195">
        <v>7</v>
      </c>
      <c r="J71" s="141">
        <v>7</v>
      </c>
      <c r="K71" s="194">
        <v>6</v>
      </c>
      <c r="L71" s="194">
        <v>4</v>
      </c>
      <c r="M71" s="195">
        <v>4</v>
      </c>
      <c r="N71" s="141">
        <v>2</v>
      </c>
      <c r="O71" s="194">
        <v>2</v>
      </c>
      <c r="P71" s="194">
        <v>2</v>
      </c>
      <c r="Q71" s="195">
        <v>2</v>
      </c>
      <c r="R71" s="244">
        <v>2</v>
      </c>
    </row>
    <row r="72" spans="1:18" x14ac:dyDescent="0.25">
      <c r="A72" s="9" t="s">
        <v>118</v>
      </c>
      <c r="B72" s="141">
        <v>4</v>
      </c>
      <c r="C72" s="194">
        <v>4</v>
      </c>
      <c r="D72" s="194">
        <v>4</v>
      </c>
      <c r="E72" s="231">
        <v>3</v>
      </c>
      <c r="F72" s="141">
        <v>2</v>
      </c>
      <c r="G72" s="194">
        <v>2</v>
      </c>
      <c r="H72" s="194">
        <v>2</v>
      </c>
      <c r="I72" s="195">
        <v>2</v>
      </c>
      <c r="J72" s="141">
        <v>2</v>
      </c>
      <c r="K72" s="194">
        <v>2</v>
      </c>
      <c r="L72" s="194">
        <v>2</v>
      </c>
      <c r="M72" s="195">
        <v>2</v>
      </c>
      <c r="N72" s="141">
        <v>4</v>
      </c>
      <c r="O72" s="194">
        <v>4</v>
      </c>
      <c r="P72" s="194">
        <v>4</v>
      </c>
      <c r="Q72" s="195">
        <v>4</v>
      </c>
      <c r="R72" s="244">
        <v>4</v>
      </c>
    </row>
    <row r="73" spans="1:18" x14ac:dyDescent="0.25">
      <c r="A73" s="9" t="s">
        <v>37</v>
      </c>
      <c r="B73" s="141">
        <v>1</v>
      </c>
      <c r="C73" s="227">
        <v>0</v>
      </c>
      <c r="D73" s="227">
        <v>0</v>
      </c>
      <c r="E73" s="247">
        <v>0</v>
      </c>
      <c r="F73" s="228">
        <v>0</v>
      </c>
      <c r="G73" s="227">
        <v>0</v>
      </c>
      <c r="H73" s="227">
        <v>0</v>
      </c>
      <c r="I73" s="248">
        <v>0</v>
      </c>
      <c r="J73" s="228">
        <v>0</v>
      </c>
      <c r="K73" s="227">
        <v>0</v>
      </c>
      <c r="L73" s="227">
        <v>0</v>
      </c>
      <c r="M73" s="248">
        <v>0</v>
      </c>
      <c r="N73" s="141">
        <v>1</v>
      </c>
      <c r="O73" s="194">
        <v>1</v>
      </c>
      <c r="P73" s="194">
        <v>1</v>
      </c>
      <c r="Q73" s="195">
        <v>2</v>
      </c>
      <c r="R73" s="244">
        <v>2</v>
      </c>
    </row>
    <row r="74" spans="1:18" x14ac:dyDescent="0.25">
      <c r="A74" s="9" t="s">
        <v>119</v>
      </c>
      <c r="B74" s="141">
        <v>2</v>
      </c>
      <c r="C74" s="227">
        <v>0</v>
      </c>
      <c r="D74" s="227">
        <v>0</v>
      </c>
      <c r="E74" s="247">
        <v>0</v>
      </c>
      <c r="F74" s="228">
        <v>0</v>
      </c>
      <c r="G74" s="227">
        <v>0</v>
      </c>
      <c r="H74" s="227">
        <v>0</v>
      </c>
      <c r="I74" s="248">
        <v>0</v>
      </c>
      <c r="J74" s="228">
        <v>0</v>
      </c>
      <c r="K74" s="194">
        <v>2</v>
      </c>
      <c r="L74" s="194">
        <v>2</v>
      </c>
      <c r="M74" s="195">
        <v>2</v>
      </c>
      <c r="N74" s="141">
        <v>3</v>
      </c>
      <c r="O74" s="194">
        <v>3</v>
      </c>
      <c r="P74" s="194">
        <v>3</v>
      </c>
      <c r="Q74" s="195">
        <v>3</v>
      </c>
      <c r="R74" s="244">
        <v>3</v>
      </c>
    </row>
    <row r="75" spans="1:18" x14ac:dyDescent="0.25">
      <c r="A75" s="9" t="s">
        <v>40</v>
      </c>
      <c r="B75" s="141">
        <v>2</v>
      </c>
      <c r="C75" s="194">
        <v>1</v>
      </c>
      <c r="D75" s="194">
        <v>1</v>
      </c>
      <c r="E75" s="231">
        <v>1</v>
      </c>
      <c r="F75" s="141">
        <v>1</v>
      </c>
      <c r="G75" s="194">
        <v>1</v>
      </c>
      <c r="H75" s="194">
        <v>1</v>
      </c>
      <c r="I75" s="195">
        <v>1</v>
      </c>
      <c r="J75" s="141">
        <v>1</v>
      </c>
      <c r="K75" s="194">
        <v>1</v>
      </c>
      <c r="L75" s="194">
        <v>1</v>
      </c>
      <c r="M75" s="195">
        <v>1</v>
      </c>
      <c r="N75" s="141">
        <v>1</v>
      </c>
      <c r="O75" s="194">
        <v>1</v>
      </c>
      <c r="P75" s="194">
        <v>1</v>
      </c>
      <c r="Q75" s="195">
        <v>2</v>
      </c>
      <c r="R75" s="244">
        <v>2</v>
      </c>
    </row>
    <row r="76" spans="1:18" x14ac:dyDescent="0.25">
      <c r="A76" s="9" t="s">
        <v>120</v>
      </c>
      <c r="B76" s="141">
        <v>3</v>
      </c>
      <c r="C76" s="194">
        <v>6</v>
      </c>
      <c r="D76" s="194">
        <v>6</v>
      </c>
      <c r="E76" s="231">
        <v>4</v>
      </c>
      <c r="F76" s="141">
        <v>4</v>
      </c>
      <c r="G76" s="194">
        <v>3</v>
      </c>
      <c r="H76" s="194">
        <v>2</v>
      </c>
      <c r="I76" s="195">
        <v>2</v>
      </c>
      <c r="J76" s="141">
        <v>2</v>
      </c>
      <c r="K76" s="194">
        <v>2</v>
      </c>
      <c r="L76" s="194">
        <v>2</v>
      </c>
      <c r="M76" s="195">
        <v>2</v>
      </c>
      <c r="N76" s="141">
        <v>3</v>
      </c>
      <c r="O76" s="194">
        <v>4</v>
      </c>
      <c r="P76" s="194">
        <v>5</v>
      </c>
      <c r="Q76" s="195">
        <v>3</v>
      </c>
      <c r="R76" s="244">
        <v>3</v>
      </c>
    </row>
    <row r="77" spans="1:18" x14ac:dyDescent="0.25">
      <c r="A77" s="9" t="s">
        <v>121</v>
      </c>
      <c r="B77" s="141">
        <v>2</v>
      </c>
      <c r="C77" s="194">
        <v>2</v>
      </c>
      <c r="D77" s="194">
        <v>1</v>
      </c>
      <c r="E77" s="231">
        <v>1</v>
      </c>
      <c r="F77" s="141">
        <v>1</v>
      </c>
      <c r="G77" s="194">
        <v>1</v>
      </c>
      <c r="H77" s="194">
        <v>1</v>
      </c>
      <c r="I77" s="195">
        <v>1</v>
      </c>
      <c r="J77" s="141">
        <v>1</v>
      </c>
      <c r="K77" s="194">
        <v>1</v>
      </c>
      <c r="L77" s="194">
        <v>1</v>
      </c>
      <c r="M77" s="195">
        <v>1</v>
      </c>
      <c r="N77" s="141">
        <v>1</v>
      </c>
      <c r="O77" s="194">
        <v>1</v>
      </c>
      <c r="P77" s="194">
        <v>4</v>
      </c>
      <c r="Q77" s="195">
        <v>4</v>
      </c>
      <c r="R77" s="244">
        <v>4</v>
      </c>
    </row>
    <row r="78" spans="1:18" x14ac:dyDescent="0.25">
      <c r="A78" s="9" t="s">
        <v>122</v>
      </c>
      <c r="B78" s="228">
        <v>0</v>
      </c>
      <c r="C78" s="227">
        <v>0</v>
      </c>
      <c r="D78" s="194">
        <v>2</v>
      </c>
      <c r="E78" s="231">
        <v>2</v>
      </c>
      <c r="F78" s="141">
        <v>2</v>
      </c>
      <c r="G78" s="194">
        <v>2</v>
      </c>
      <c r="H78" s="194">
        <v>2</v>
      </c>
      <c r="I78" s="195">
        <v>2</v>
      </c>
      <c r="J78" s="141">
        <v>2</v>
      </c>
      <c r="K78" s="194">
        <v>2</v>
      </c>
      <c r="L78" s="194">
        <v>2</v>
      </c>
      <c r="M78" s="195">
        <v>2</v>
      </c>
      <c r="N78" s="141">
        <v>3</v>
      </c>
      <c r="O78" s="194">
        <v>5</v>
      </c>
      <c r="P78" s="194">
        <v>5</v>
      </c>
      <c r="Q78" s="195">
        <v>5</v>
      </c>
      <c r="R78" s="244">
        <v>5</v>
      </c>
    </row>
    <row r="79" spans="1:18" x14ac:dyDescent="0.25">
      <c r="A79" s="8"/>
      <c r="B79" s="141"/>
      <c r="C79" s="194"/>
      <c r="D79" s="194"/>
      <c r="E79" s="231"/>
      <c r="F79" s="141"/>
      <c r="G79" s="194"/>
      <c r="H79" s="194"/>
      <c r="I79" s="195"/>
      <c r="J79" s="141"/>
      <c r="K79" s="194"/>
      <c r="L79" s="194"/>
      <c r="M79" s="195"/>
      <c r="N79" s="141"/>
      <c r="O79" s="194"/>
      <c r="P79" s="194"/>
      <c r="Q79" s="195"/>
      <c r="R79" s="244"/>
    </row>
    <row r="80" spans="1:18" x14ac:dyDescent="0.25">
      <c r="A80" s="13" t="s">
        <v>125</v>
      </c>
      <c r="B80" s="196"/>
      <c r="C80" s="197"/>
      <c r="D80" s="197"/>
      <c r="E80" s="232"/>
      <c r="F80" s="196"/>
      <c r="G80" s="197"/>
      <c r="H80" s="197"/>
      <c r="I80" s="198"/>
      <c r="J80" s="196"/>
      <c r="K80" s="197"/>
      <c r="L80" s="197"/>
      <c r="M80" s="198"/>
      <c r="N80" s="196"/>
      <c r="O80" s="197"/>
      <c r="P80" s="197"/>
      <c r="Q80" s="198"/>
      <c r="R80" s="13"/>
    </row>
    <row r="81" spans="1:18" x14ac:dyDescent="0.25">
      <c r="A81" s="18" t="s">
        <v>117</v>
      </c>
      <c r="B81" s="142">
        <v>0.48</v>
      </c>
      <c r="C81" s="199">
        <v>0.5</v>
      </c>
      <c r="D81" s="199">
        <v>0.48</v>
      </c>
      <c r="E81" s="233">
        <v>0.54</v>
      </c>
      <c r="F81" s="142">
        <v>0.52</v>
      </c>
      <c r="G81" s="199">
        <v>0.44</v>
      </c>
      <c r="H81" s="199">
        <v>0.47</v>
      </c>
      <c r="I81" s="200">
        <v>0.47</v>
      </c>
      <c r="J81" s="142">
        <v>0.47</v>
      </c>
      <c r="K81" s="199">
        <v>0.38</v>
      </c>
      <c r="L81" s="199">
        <v>0.28999999999999998</v>
      </c>
      <c r="M81" s="200">
        <v>0.28999999999999998</v>
      </c>
      <c r="N81" s="142">
        <v>0.11</v>
      </c>
      <c r="O81" s="199">
        <v>0.1</v>
      </c>
      <c r="P81" s="199">
        <v>0.08</v>
      </c>
      <c r="Q81" s="200">
        <v>0.08</v>
      </c>
      <c r="R81" s="245">
        <v>0.08</v>
      </c>
    </row>
    <row r="82" spans="1:18" x14ac:dyDescent="0.25">
      <c r="A82" s="18" t="s">
        <v>118</v>
      </c>
      <c r="B82" s="142">
        <v>0.15</v>
      </c>
      <c r="C82" s="199">
        <v>0.15</v>
      </c>
      <c r="D82" s="199">
        <v>0.15</v>
      </c>
      <c r="E82" s="233">
        <v>0.13</v>
      </c>
      <c r="F82" s="142">
        <v>0.1</v>
      </c>
      <c r="G82" s="199">
        <v>0.13</v>
      </c>
      <c r="H82" s="199">
        <v>0.13</v>
      </c>
      <c r="I82" s="200">
        <v>0.13</v>
      </c>
      <c r="J82" s="142">
        <v>0.13</v>
      </c>
      <c r="K82" s="199">
        <v>0.13</v>
      </c>
      <c r="L82" s="199">
        <v>0.14000000000000001</v>
      </c>
      <c r="M82" s="200">
        <v>0.14000000000000001</v>
      </c>
      <c r="N82" s="142">
        <v>0.22</v>
      </c>
      <c r="O82" s="199">
        <v>0.19</v>
      </c>
      <c r="P82" s="199">
        <v>0.16</v>
      </c>
      <c r="Q82" s="200">
        <v>0.16</v>
      </c>
      <c r="R82" s="245">
        <v>0.16</v>
      </c>
    </row>
    <row r="83" spans="1:18" x14ac:dyDescent="0.25">
      <c r="A83" s="18" t="s">
        <v>37</v>
      </c>
      <c r="B83" s="142">
        <v>0.04</v>
      </c>
      <c r="C83" s="227">
        <v>0</v>
      </c>
      <c r="D83" s="227">
        <v>0</v>
      </c>
      <c r="E83" s="247">
        <v>0</v>
      </c>
      <c r="F83" s="228">
        <v>0</v>
      </c>
      <c r="G83" s="227">
        <v>0</v>
      </c>
      <c r="H83" s="227">
        <v>0</v>
      </c>
      <c r="I83" s="248">
        <v>0</v>
      </c>
      <c r="J83" s="228">
        <v>0</v>
      </c>
      <c r="K83" s="227">
        <v>0</v>
      </c>
      <c r="L83" s="227">
        <v>0</v>
      </c>
      <c r="M83" s="248">
        <v>0</v>
      </c>
      <c r="N83" s="142">
        <v>0.06</v>
      </c>
      <c r="O83" s="199">
        <v>0.05</v>
      </c>
      <c r="P83" s="199">
        <v>0.04</v>
      </c>
      <c r="Q83" s="200">
        <v>0.08</v>
      </c>
      <c r="R83" s="245">
        <v>0.08</v>
      </c>
    </row>
    <row r="84" spans="1:18" x14ac:dyDescent="0.25">
      <c r="A84" s="18" t="s">
        <v>119</v>
      </c>
      <c r="B84" s="142">
        <v>7.0000000000000007E-2</v>
      </c>
      <c r="C84" s="227">
        <v>0</v>
      </c>
      <c r="D84" s="227">
        <v>0</v>
      </c>
      <c r="E84" s="247">
        <v>0</v>
      </c>
      <c r="F84" s="228">
        <v>0</v>
      </c>
      <c r="G84" s="227">
        <v>0</v>
      </c>
      <c r="H84" s="227">
        <v>0</v>
      </c>
      <c r="I84" s="248">
        <v>0</v>
      </c>
      <c r="J84" s="228">
        <v>0</v>
      </c>
      <c r="K84" s="199">
        <v>0.13</v>
      </c>
      <c r="L84" s="199">
        <v>0.14000000000000001</v>
      </c>
      <c r="M84" s="200">
        <v>0.14000000000000001</v>
      </c>
      <c r="N84" s="142">
        <v>0.17</v>
      </c>
      <c r="O84" s="199">
        <v>0.14000000000000001</v>
      </c>
      <c r="P84" s="199">
        <v>0.12</v>
      </c>
      <c r="Q84" s="200">
        <v>0.12</v>
      </c>
      <c r="R84" s="245">
        <v>0.12</v>
      </c>
    </row>
    <row r="85" spans="1:18" x14ac:dyDescent="0.25">
      <c r="A85" s="18" t="s">
        <v>40</v>
      </c>
      <c r="B85" s="142">
        <v>7.0000000000000007E-2</v>
      </c>
      <c r="C85" s="199">
        <v>0.04</v>
      </c>
      <c r="D85" s="199">
        <v>0.04</v>
      </c>
      <c r="E85" s="233">
        <v>0.04</v>
      </c>
      <c r="F85" s="142">
        <v>0.05</v>
      </c>
      <c r="G85" s="199">
        <v>0.06</v>
      </c>
      <c r="H85" s="199">
        <v>7.0000000000000007E-2</v>
      </c>
      <c r="I85" s="200">
        <v>7.0000000000000007E-2</v>
      </c>
      <c r="J85" s="142">
        <v>7.0000000000000007E-2</v>
      </c>
      <c r="K85" s="199">
        <v>0.06</v>
      </c>
      <c r="L85" s="199">
        <v>7.0000000000000007E-2</v>
      </c>
      <c r="M85" s="200">
        <v>7.0000000000000007E-2</v>
      </c>
      <c r="N85" s="142">
        <v>0.06</v>
      </c>
      <c r="O85" s="199">
        <v>0.05</v>
      </c>
      <c r="P85" s="199">
        <v>0.04</v>
      </c>
      <c r="Q85" s="200">
        <v>0.08</v>
      </c>
      <c r="R85" s="245">
        <v>0.08</v>
      </c>
    </row>
    <row r="86" spans="1:18" x14ac:dyDescent="0.25">
      <c r="A86" s="18" t="s">
        <v>120</v>
      </c>
      <c r="B86" s="142">
        <v>0.11</v>
      </c>
      <c r="C86" s="199">
        <v>0.23</v>
      </c>
      <c r="D86" s="199">
        <v>0.22</v>
      </c>
      <c r="E86" s="233">
        <v>0.17</v>
      </c>
      <c r="F86" s="142">
        <v>0.19</v>
      </c>
      <c r="G86" s="199">
        <v>0.19</v>
      </c>
      <c r="H86" s="199">
        <v>0.13</v>
      </c>
      <c r="I86" s="200">
        <v>0.13</v>
      </c>
      <c r="J86" s="142">
        <v>0.13</v>
      </c>
      <c r="K86" s="199">
        <v>0.13</v>
      </c>
      <c r="L86" s="199">
        <v>0.14000000000000001</v>
      </c>
      <c r="M86" s="200">
        <v>0.14000000000000001</v>
      </c>
      <c r="N86" s="142">
        <v>0.17</v>
      </c>
      <c r="O86" s="199">
        <v>0.19</v>
      </c>
      <c r="P86" s="199">
        <v>0.2</v>
      </c>
      <c r="Q86" s="200">
        <v>0.12</v>
      </c>
      <c r="R86" s="245">
        <v>0.12</v>
      </c>
    </row>
    <row r="87" spans="1:18" x14ac:dyDescent="0.25">
      <c r="A87" s="18" t="s">
        <v>121</v>
      </c>
      <c r="B87" s="142">
        <v>7.0000000000000007E-2</v>
      </c>
      <c r="C87" s="199">
        <v>0.08</v>
      </c>
      <c r="D87" s="199">
        <v>0.04</v>
      </c>
      <c r="E87" s="233">
        <v>0.04</v>
      </c>
      <c r="F87" s="142">
        <v>0.05</v>
      </c>
      <c r="G87" s="199">
        <v>0.06</v>
      </c>
      <c r="H87" s="199">
        <v>7.0000000000000007E-2</v>
      </c>
      <c r="I87" s="200">
        <v>7.0000000000000007E-2</v>
      </c>
      <c r="J87" s="142">
        <v>7.0000000000000007E-2</v>
      </c>
      <c r="K87" s="199">
        <v>0.06</v>
      </c>
      <c r="L87" s="199">
        <v>7.0000000000000007E-2</v>
      </c>
      <c r="M87" s="200">
        <v>7.0000000000000007E-2</v>
      </c>
      <c r="N87" s="142">
        <v>0.06</v>
      </c>
      <c r="O87" s="199">
        <v>0.05</v>
      </c>
      <c r="P87" s="199">
        <v>0.16</v>
      </c>
      <c r="Q87" s="200">
        <v>0.16</v>
      </c>
      <c r="R87" s="245">
        <v>0.16</v>
      </c>
    </row>
    <row r="88" spans="1:18" ht="15.75" thickBot="1" x14ac:dyDescent="0.3">
      <c r="A88" s="143" t="s">
        <v>122</v>
      </c>
      <c r="B88" s="144">
        <v>0</v>
      </c>
      <c r="C88" s="201">
        <v>0</v>
      </c>
      <c r="D88" s="201">
        <v>7.0000000000000007E-2</v>
      </c>
      <c r="E88" s="234">
        <v>0.08</v>
      </c>
      <c r="F88" s="144">
        <v>0.1</v>
      </c>
      <c r="G88" s="201">
        <v>0.13</v>
      </c>
      <c r="H88" s="201">
        <v>0.13</v>
      </c>
      <c r="I88" s="202">
        <v>0.13</v>
      </c>
      <c r="J88" s="144">
        <v>0.13</v>
      </c>
      <c r="K88" s="201">
        <v>0.13</v>
      </c>
      <c r="L88" s="201">
        <v>0.14000000000000001</v>
      </c>
      <c r="M88" s="202">
        <v>0.14000000000000001</v>
      </c>
      <c r="N88" s="144">
        <v>0.17</v>
      </c>
      <c r="O88" s="201">
        <v>0.24</v>
      </c>
      <c r="P88" s="201">
        <v>0.2</v>
      </c>
      <c r="Q88" s="202">
        <v>0.2</v>
      </c>
      <c r="R88" s="246">
        <v>0.2</v>
      </c>
    </row>
    <row r="90" spans="1:18" x14ac:dyDescent="0.25">
      <c r="B90" s="7"/>
      <c r="C90" s="7"/>
      <c r="D90" s="7"/>
      <c r="E90" s="7"/>
      <c r="F90" s="7"/>
      <c r="G90" s="7"/>
      <c r="H90" s="7"/>
      <c r="I90" s="7"/>
      <c r="J90" s="7"/>
      <c r="K90" s="7"/>
      <c r="L90" s="7"/>
      <c r="M90" s="7"/>
      <c r="N90" s="7"/>
      <c r="O90" s="7"/>
    </row>
  </sheetData>
  <mergeCells count="1">
    <mergeCell ref="B1:R1"/>
  </mergeCells>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workbookViewId="0"/>
  </sheetViews>
  <sheetFormatPr defaultRowHeight="15" x14ac:dyDescent="0.25"/>
  <cols>
    <col min="1" max="1" width="4.85546875" customWidth="1"/>
    <col min="2" max="2" width="34.5703125" customWidth="1"/>
    <col min="257" max="257" width="4.85546875" customWidth="1"/>
    <col min="258" max="258" width="34.5703125" customWidth="1"/>
    <col min="513" max="513" width="4.85546875" customWidth="1"/>
    <col min="514" max="514" width="34.5703125" customWidth="1"/>
    <col min="769" max="769" width="4.85546875" customWidth="1"/>
    <col min="770" max="770" width="34.5703125" customWidth="1"/>
    <col min="1025" max="1025" width="4.85546875" customWidth="1"/>
    <col min="1026" max="1026" width="34.5703125" customWidth="1"/>
    <col min="1281" max="1281" width="4.85546875" customWidth="1"/>
    <col min="1282" max="1282" width="34.5703125" customWidth="1"/>
    <col min="1537" max="1537" width="4.85546875" customWidth="1"/>
    <col min="1538" max="1538" width="34.5703125" customWidth="1"/>
    <col min="1793" max="1793" width="4.85546875" customWidth="1"/>
    <col min="1794" max="1794" width="34.5703125" customWidth="1"/>
    <col min="2049" max="2049" width="4.85546875" customWidth="1"/>
    <col min="2050" max="2050" width="34.5703125" customWidth="1"/>
    <col min="2305" max="2305" width="4.85546875" customWidth="1"/>
    <col min="2306" max="2306" width="34.5703125" customWidth="1"/>
    <col min="2561" max="2561" width="4.85546875" customWidth="1"/>
    <col min="2562" max="2562" width="34.5703125" customWidth="1"/>
    <col min="2817" max="2817" width="4.85546875" customWidth="1"/>
    <col min="2818" max="2818" width="34.5703125" customWidth="1"/>
    <col min="3073" max="3073" width="4.85546875" customWidth="1"/>
    <col min="3074" max="3074" width="34.5703125" customWidth="1"/>
    <col min="3329" max="3329" width="4.85546875" customWidth="1"/>
    <col min="3330" max="3330" width="34.5703125" customWidth="1"/>
    <col min="3585" max="3585" width="4.85546875" customWidth="1"/>
    <col min="3586" max="3586" width="34.5703125" customWidth="1"/>
    <col min="3841" max="3841" width="4.85546875" customWidth="1"/>
    <col min="3842" max="3842" width="34.5703125" customWidth="1"/>
    <col min="4097" max="4097" width="4.85546875" customWidth="1"/>
    <col min="4098" max="4098" width="34.5703125" customWidth="1"/>
    <col min="4353" max="4353" width="4.85546875" customWidth="1"/>
    <col min="4354" max="4354" width="34.5703125" customWidth="1"/>
    <col min="4609" max="4609" width="4.85546875" customWidth="1"/>
    <col min="4610" max="4610" width="34.5703125" customWidth="1"/>
    <col min="4865" max="4865" width="4.85546875" customWidth="1"/>
    <col min="4866" max="4866" width="34.5703125" customWidth="1"/>
    <col min="5121" max="5121" width="4.85546875" customWidth="1"/>
    <col min="5122" max="5122" width="34.5703125" customWidth="1"/>
    <col min="5377" max="5377" width="4.85546875" customWidth="1"/>
    <col min="5378" max="5378" width="34.5703125" customWidth="1"/>
    <col min="5633" max="5633" width="4.85546875" customWidth="1"/>
    <col min="5634" max="5634" width="34.5703125" customWidth="1"/>
    <col min="5889" max="5889" width="4.85546875" customWidth="1"/>
    <col min="5890" max="5890" width="34.5703125" customWidth="1"/>
    <col min="6145" max="6145" width="4.85546875" customWidth="1"/>
    <col min="6146" max="6146" width="34.5703125" customWidth="1"/>
    <col min="6401" max="6401" width="4.85546875" customWidth="1"/>
    <col min="6402" max="6402" width="34.5703125" customWidth="1"/>
    <col min="6657" max="6657" width="4.85546875" customWidth="1"/>
    <col min="6658" max="6658" width="34.5703125" customWidth="1"/>
    <col min="6913" max="6913" width="4.85546875" customWidth="1"/>
    <col min="6914" max="6914" width="34.5703125" customWidth="1"/>
    <col min="7169" max="7169" width="4.85546875" customWidth="1"/>
    <col min="7170" max="7170" width="34.5703125" customWidth="1"/>
    <col min="7425" max="7425" width="4.85546875" customWidth="1"/>
    <col min="7426" max="7426" width="34.5703125" customWidth="1"/>
    <col min="7681" max="7681" width="4.85546875" customWidth="1"/>
    <col min="7682" max="7682" width="34.5703125" customWidth="1"/>
    <col min="7937" max="7937" width="4.85546875" customWidth="1"/>
    <col min="7938" max="7938" width="34.5703125" customWidth="1"/>
    <col min="8193" max="8193" width="4.85546875" customWidth="1"/>
    <col min="8194" max="8194" width="34.5703125" customWidth="1"/>
    <col min="8449" max="8449" width="4.85546875" customWidth="1"/>
    <col min="8450" max="8450" width="34.5703125" customWidth="1"/>
    <col min="8705" max="8705" width="4.85546875" customWidth="1"/>
    <col min="8706" max="8706" width="34.5703125" customWidth="1"/>
    <col min="8961" max="8961" width="4.85546875" customWidth="1"/>
    <col min="8962" max="8962" width="34.5703125" customWidth="1"/>
    <col min="9217" max="9217" width="4.85546875" customWidth="1"/>
    <col min="9218" max="9218" width="34.5703125" customWidth="1"/>
    <col min="9473" max="9473" width="4.85546875" customWidth="1"/>
    <col min="9474" max="9474" width="34.5703125" customWidth="1"/>
    <col min="9729" max="9729" width="4.85546875" customWidth="1"/>
    <col min="9730" max="9730" width="34.5703125" customWidth="1"/>
    <col min="9985" max="9985" width="4.85546875" customWidth="1"/>
    <col min="9986" max="9986" width="34.5703125" customWidth="1"/>
    <col min="10241" max="10241" width="4.85546875" customWidth="1"/>
    <col min="10242" max="10242" width="34.5703125" customWidth="1"/>
    <col min="10497" max="10497" width="4.85546875" customWidth="1"/>
    <col min="10498" max="10498" width="34.5703125" customWidth="1"/>
    <col min="10753" max="10753" width="4.85546875" customWidth="1"/>
    <col min="10754" max="10754" width="34.5703125" customWidth="1"/>
    <col min="11009" max="11009" width="4.85546875" customWidth="1"/>
    <col min="11010" max="11010" width="34.5703125" customWidth="1"/>
    <col min="11265" max="11265" width="4.85546875" customWidth="1"/>
    <col min="11266" max="11266" width="34.5703125" customWidth="1"/>
    <col min="11521" max="11521" width="4.85546875" customWidth="1"/>
    <col min="11522" max="11522" width="34.5703125" customWidth="1"/>
    <col min="11777" max="11777" width="4.85546875" customWidth="1"/>
    <col min="11778" max="11778" width="34.5703125" customWidth="1"/>
    <col min="12033" max="12033" width="4.85546875" customWidth="1"/>
    <col min="12034" max="12034" width="34.5703125" customWidth="1"/>
    <col min="12289" max="12289" width="4.85546875" customWidth="1"/>
    <col min="12290" max="12290" width="34.5703125" customWidth="1"/>
    <col min="12545" max="12545" width="4.85546875" customWidth="1"/>
    <col min="12546" max="12546" width="34.5703125" customWidth="1"/>
    <col min="12801" max="12801" width="4.85546875" customWidth="1"/>
    <col min="12802" max="12802" width="34.5703125" customWidth="1"/>
    <col min="13057" max="13057" width="4.85546875" customWidth="1"/>
    <col min="13058" max="13058" width="34.5703125" customWidth="1"/>
    <col min="13313" max="13313" width="4.85546875" customWidth="1"/>
    <col min="13314" max="13314" width="34.5703125" customWidth="1"/>
    <col min="13569" max="13569" width="4.85546875" customWidth="1"/>
    <col min="13570" max="13570" width="34.5703125" customWidth="1"/>
    <col min="13825" max="13825" width="4.85546875" customWidth="1"/>
    <col min="13826" max="13826" width="34.5703125" customWidth="1"/>
    <col min="14081" max="14081" width="4.85546875" customWidth="1"/>
    <col min="14082" max="14082" width="34.5703125" customWidth="1"/>
    <col min="14337" max="14337" width="4.85546875" customWidth="1"/>
    <col min="14338" max="14338" width="34.5703125" customWidth="1"/>
    <col min="14593" max="14593" width="4.85546875" customWidth="1"/>
    <col min="14594" max="14594" width="34.5703125" customWidth="1"/>
    <col min="14849" max="14849" width="4.85546875" customWidth="1"/>
    <col min="14850" max="14850" width="34.5703125" customWidth="1"/>
    <col min="15105" max="15105" width="4.85546875" customWidth="1"/>
    <col min="15106" max="15106" width="34.5703125" customWidth="1"/>
    <col min="15361" max="15361" width="4.85546875" customWidth="1"/>
    <col min="15362" max="15362" width="34.5703125" customWidth="1"/>
    <col min="15617" max="15617" width="4.85546875" customWidth="1"/>
    <col min="15618" max="15618" width="34.5703125" customWidth="1"/>
    <col min="15873" max="15873" width="4.85546875" customWidth="1"/>
    <col min="15874" max="15874" width="34.5703125" customWidth="1"/>
    <col min="16129" max="16129" width="4.85546875" customWidth="1"/>
    <col min="16130" max="16130" width="34.5703125" customWidth="1"/>
  </cols>
  <sheetData>
    <row r="1" spans="1:27" ht="3" customHeight="1" x14ac:dyDescent="0.25"/>
    <row r="2" spans="1:27" s="145" customFormat="1" ht="3.75" customHeight="1" x14ac:dyDescent="0.25"/>
    <row r="3" spans="1:27" s="145" customFormat="1" ht="3.75" customHeight="1" x14ac:dyDescent="0.25"/>
    <row r="4" spans="1:27" s="146" customFormat="1" x14ac:dyDescent="0.25">
      <c r="A4" s="146" t="s">
        <v>126</v>
      </c>
      <c r="B4" s="147" t="s">
        <v>7</v>
      </c>
    </row>
    <row r="5" spans="1:27" s="145" customFormat="1" ht="3" customHeight="1" x14ac:dyDescent="0.25">
      <c r="A5" s="145">
        <v>1</v>
      </c>
    </row>
    <row r="6" spans="1:27" s="148" customFormat="1" x14ac:dyDescent="0.25">
      <c r="A6" s="148" t="s">
        <v>127</v>
      </c>
      <c r="B6" s="3" t="s">
        <v>128</v>
      </c>
      <c r="C6" s="149" t="s">
        <v>129</v>
      </c>
      <c r="D6" s="149"/>
      <c r="E6" s="149"/>
      <c r="F6" s="149"/>
      <c r="G6" s="149"/>
      <c r="H6" s="149"/>
      <c r="I6" s="149"/>
      <c r="J6" s="149"/>
      <c r="K6" s="149"/>
      <c r="L6" s="149"/>
      <c r="M6" s="149"/>
      <c r="N6" s="149"/>
      <c r="O6" s="149"/>
      <c r="P6" s="149"/>
      <c r="Q6" s="149"/>
      <c r="R6" s="149"/>
      <c r="S6" s="149"/>
      <c r="T6" s="149"/>
      <c r="U6" s="149"/>
      <c r="V6" s="149"/>
      <c r="W6" s="149"/>
      <c r="X6" s="149"/>
      <c r="Y6" s="149"/>
      <c r="Z6" s="149"/>
      <c r="AA6" s="149"/>
    </row>
    <row r="7" spans="1:27" x14ac:dyDescent="0.25">
      <c r="A7" s="150"/>
      <c r="B7" s="18" t="s">
        <v>130</v>
      </c>
      <c r="C7" s="374" t="s">
        <v>131</v>
      </c>
      <c r="D7" s="375"/>
      <c r="E7" s="375"/>
      <c r="F7" s="375"/>
      <c r="G7" s="375"/>
      <c r="H7" s="375"/>
      <c r="I7" s="375"/>
      <c r="J7" s="375"/>
      <c r="K7" s="375"/>
      <c r="L7" s="375"/>
      <c r="M7" s="375"/>
      <c r="N7" s="375"/>
      <c r="O7" s="375"/>
      <c r="P7" s="375"/>
      <c r="Q7" s="375"/>
      <c r="R7" s="375"/>
      <c r="S7" s="375"/>
      <c r="T7" s="375"/>
      <c r="U7" s="375"/>
      <c r="V7" s="375"/>
      <c r="W7" s="375"/>
      <c r="X7" s="375"/>
      <c r="Y7" s="375"/>
      <c r="Z7" s="375"/>
      <c r="AA7" s="375"/>
    </row>
    <row r="8" spans="1:27" x14ac:dyDescent="0.25">
      <c r="A8" s="150"/>
      <c r="B8" s="18" t="s">
        <v>132</v>
      </c>
      <c r="C8" s="374" t="s">
        <v>133</v>
      </c>
      <c r="D8" s="375"/>
      <c r="E8" s="375"/>
      <c r="F8" s="375"/>
      <c r="G8" s="375"/>
      <c r="H8" s="375"/>
      <c r="I8" s="375"/>
      <c r="J8" s="375"/>
      <c r="K8" s="375"/>
      <c r="L8" s="375"/>
      <c r="M8" s="375"/>
      <c r="N8" s="375"/>
      <c r="O8" s="375"/>
      <c r="P8" s="375"/>
      <c r="Q8" s="375"/>
      <c r="R8" s="375"/>
      <c r="S8" s="375"/>
      <c r="T8" s="375"/>
      <c r="U8" s="375"/>
      <c r="V8" s="375"/>
      <c r="W8" s="375"/>
      <c r="X8" s="375"/>
      <c r="Y8" s="375"/>
      <c r="Z8" s="375"/>
      <c r="AA8" s="375"/>
    </row>
    <row r="9" spans="1:27" s="145" customFormat="1" ht="3" customHeight="1" x14ac:dyDescent="0.25">
      <c r="B9" s="20"/>
      <c r="C9" s="152"/>
      <c r="D9" s="152"/>
      <c r="E9" s="152"/>
      <c r="F9" s="152"/>
      <c r="G9" s="152"/>
      <c r="H9" s="152"/>
      <c r="I9" s="152"/>
      <c r="J9" s="152"/>
      <c r="K9" s="152"/>
      <c r="L9" s="152"/>
      <c r="M9" s="152"/>
      <c r="N9" s="152"/>
      <c r="O9" s="152"/>
      <c r="P9" s="152"/>
      <c r="Q9" s="152"/>
      <c r="R9" s="152"/>
      <c r="S9" s="152"/>
      <c r="T9" s="152"/>
      <c r="U9" s="152"/>
      <c r="V9" s="152"/>
      <c r="W9" s="152"/>
      <c r="X9" s="152"/>
      <c r="Y9" s="152"/>
      <c r="Z9" s="152"/>
      <c r="AA9" s="152"/>
    </row>
    <row r="10" spans="1:27" s="148" customFormat="1" x14ac:dyDescent="0.25">
      <c r="A10" s="148" t="s">
        <v>134</v>
      </c>
      <c r="B10" s="3" t="s">
        <v>135</v>
      </c>
      <c r="C10" s="384" t="s">
        <v>136</v>
      </c>
      <c r="D10" s="385"/>
      <c r="E10" s="385"/>
      <c r="F10" s="385"/>
      <c r="G10" s="385"/>
      <c r="H10" s="385"/>
      <c r="I10" s="385"/>
      <c r="J10" s="385"/>
      <c r="K10" s="385"/>
      <c r="L10" s="385"/>
      <c r="M10" s="385"/>
      <c r="N10" s="385"/>
      <c r="O10" s="385"/>
      <c r="P10" s="385"/>
      <c r="Q10" s="385"/>
      <c r="R10" s="149"/>
      <c r="S10" s="149"/>
      <c r="T10" s="149"/>
      <c r="U10" s="149"/>
      <c r="V10" s="149"/>
      <c r="W10" s="149"/>
      <c r="X10" s="149"/>
      <c r="Y10" s="149"/>
      <c r="Z10" s="149"/>
      <c r="AA10" s="149"/>
    </row>
    <row r="11" spans="1:27" s="145" customFormat="1" ht="3" customHeight="1" x14ac:dyDescent="0.25">
      <c r="B11" s="20"/>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row>
    <row r="12" spans="1:27" s="148" customFormat="1" x14ac:dyDescent="0.25">
      <c r="A12" s="148" t="s">
        <v>137</v>
      </c>
      <c r="B12" s="3" t="s">
        <v>138</v>
      </c>
      <c r="C12" s="384" t="s">
        <v>139</v>
      </c>
      <c r="D12" s="385"/>
      <c r="E12" s="385"/>
      <c r="F12" s="385"/>
      <c r="G12" s="385"/>
      <c r="H12" s="385"/>
      <c r="I12" s="385"/>
      <c r="J12" s="385"/>
      <c r="K12" s="385"/>
      <c r="L12" s="385"/>
      <c r="M12" s="385"/>
      <c r="N12" s="385"/>
      <c r="O12" s="385"/>
      <c r="P12" s="385"/>
      <c r="Q12" s="385"/>
      <c r="R12" s="149"/>
      <c r="S12" s="149"/>
      <c r="T12" s="149"/>
      <c r="U12" s="149"/>
      <c r="V12" s="149"/>
      <c r="W12" s="149"/>
      <c r="X12" s="149"/>
      <c r="Y12" s="149"/>
      <c r="Z12" s="149"/>
      <c r="AA12" s="149"/>
    </row>
    <row r="13" spans="1:27" s="145" customFormat="1" ht="3.75" customHeight="1" x14ac:dyDescent="0.25">
      <c r="B13" s="20"/>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row>
    <row r="14" spans="1:27" s="148" customFormat="1" x14ac:dyDescent="0.25">
      <c r="A14" s="148" t="s">
        <v>140</v>
      </c>
      <c r="B14" s="3" t="s">
        <v>16</v>
      </c>
      <c r="C14" s="384" t="s">
        <v>141</v>
      </c>
      <c r="D14" s="385"/>
      <c r="E14" s="385"/>
      <c r="F14" s="385"/>
      <c r="G14" s="385"/>
      <c r="H14" s="385"/>
      <c r="I14" s="385"/>
      <c r="J14" s="385"/>
      <c r="K14" s="385"/>
      <c r="L14" s="385"/>
      <c r="M14" s="385"/>
      <c r="N14" s="385"/>
      <c r="O14" s="385"/>
      <c r="P14" s="385"/>
      <c r="Q14" s="385"/>
      <c r="R14" s="149"/>
      <c r="S14" s="149"/>
      <c r="T14" s="149"/>
      <c r="U14" s="149"/>
      <c r="V14" s="149"/>
      <c r="W14" s="149"/>
      <c r="X14" s="149"/>
      <c r="Y14" s="149"/>
      <c r="Z14" s="149"/>
      <c r="AA14" s="149"/>
    </row>
    <row r="15" spans="1:27" s="145" customFormat="1" ht="3.75" customHeight="1" x14ac:dyDescent="0.25">
      <c r="B15" s="20"/>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row>
    <row r="16" spans="1:27" s="148" customFormat="1" x14ac:dyDescent="0.25">
      <c r="A16" s="148" t="s">
        <v>142</v>
      </c>
      <c r="B16" s="3" t="s">
        <v>17</v>
      </c>
      <c r="C16" s="384" t="s">
        <v>143</v>
      </c>
      <c r="D16" s="385"/>
      <c r="E16" s="385"/>
      <c r="F16" s="385"/>
      <c r="G16" s="385"/>
      <c r="H16" s="385"/>
      <c r="I16" s="385"/>
      <c r="J16" s="385"/>
      <c r="K16" s="385"/>
      <c r="L16" s="385"/>
      <c r="M16" s="385"/>
      <c r="N16" s="385"/>
      <c r="O16" s="385"/>
      <c r="P16" s="385"/>
      <c r="Q16" s="385"/>
      <c r="R16" s="149"/>
      <c r="S16" s="149"/>
      <c r="T16" s="149"/>
      <c r="U16" s="149"/>
      <c r="V16" s="149"/>
      <c r="W16" s="149"/>
      <c r="X16" s="149"/>
      <c r="Y16" s="149"/>
      <c r="Z16" s="149"/>
      <c r="AA16" s="149"/>
    </row>
    <row r="17" spans="1:27" s="145" customFormat="1" ht="3.75" customHeight="1" x14ac:dyDescent="0.25">
      <c r="B17" s="20"/>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row>
    <row r="18" spans="1:27" s="148" customFormat="1" x14ac:dyDescent="0.25">
      <c r="A18" s="148" t="s">
        <v>144</v>
      </c>
      <c r="B18" s="3" t="s">
        <v>18</v>
      </c>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row>
    <row r="19" spans="1:27" s="153" customFormat="1" x14ac:dyDescent="0.25">
      <c r="A19" s="153" t="s">
        <v>145</v>
      </c>
      <c r="B19" s="13" t="s">
        <v>146</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row>
    <row r="20" spans="1:27" x14ac:dyDescent="0.25">
      <c r="A20" s="150"/>
      <c r="B20" s="18" t="s">
        <v>19</v>
      </c>
      <c r="C20" s="374" t="s">
        <v>147</v>
      </c>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row>
    <row r="21" spans="1:27" x14ac:dyDescent="0.25">
      <c r="A21" s="150"/>
      <c r="B21" s="18" t="s">
        <v>20</v>
      </c>
      <c r="C21" s="374" t="s">
        <v>148</v>
      </c>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row>
    <row r="22" spans="1:27" s="153" customFormat="1" x14ac:dyDescent="0.25">
      <c r="A22" s="153" t="s">
        <v>149</v>
      </c>
      <c r="B22" s="13" t="s">
        <v>150</v>
      </c>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row>
    <row r="23" spans="1:27" x14ac:dyDescent="0.25">
      <c r="A23" s="150"/>
      <c r="B23" s="18" t="s">
        <v>19</v>
      </c>
      <c r="C23" s="374" t="s">
        <v>151</v>
      </c>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row>
    <row r="24" spans="1:27" x14ac:dyDescent="0.25">
      <c r="A24" s="150"/>
      <c r="B24" s="18" t="s">
        <v>20</v>
      </c>
      <c r="C24" s="374" t="s">
        <v>152</v>
      </c>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row>
    <row r="25" spans="1:27" s="148" customFormat="1" ht="46.5" customHeight="1" x14ac:dyDescent="0.25">
      <c r="A25" s="155" t="s">
        <v>153</v>
      </c>
      <c r="B25" s="19" t="s">
        <v>23</v>
      </c>
      <c r="C25" s="394" t="s">
        <v>154</v>
      </c>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row>
    <row r="26" spans="1:27" s="145" customFormat="1" ht="3.75" customHeight="1" x14ac:dyDescent="0.25">
      <c r="B26" s="20"/>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row>
    <row r="27" spans="1:27" s="148" customFormat="1" x14ac:dyDescent="0.25">
      <c r="A27" s="148" t="s">
        <v>155</v>
      </c>
      <c r="B27" s="3" t="s">
        <v>24</v>
      </c>
      <c r="C27" s="384" t="s">
        <v>156</v>
      </c>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row>
    <row r="28" spans="1:27" s="145" customFormat="1" ht="3.75" customHeight="1" x14ac:dyDescent="0.25">
      <c r="B28" s="20"/>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row>
    <row r="29" spans="1:27" s="148" customFormat="1" x14ac:dyDescent="0.25">
      <c r="A29" s="148" t="s">
        <v>157</v>
      </c>
      <c r="B29" s="3" t="s">
        <v>25</v>
      </c>
      <c r="C29" s="382" t="s">
        <v>158</v>
      </c>
      <c r="D29" s="383"/>
      <c r="E29" s="383"/>
      <c r="F29" s="383"/>
      <c r="G29" s="383"/>
      <c r="H29" s="383"/>
      <c r="I29" s="383"/>
      <c r="J29" s="383"/>
      <c r="K29" s="383"/>
      <c r="L29" s="383"/>
      <c r="M29" s="383"/>
      <c r="N29" s="383"/>
      <c r="O29" s="383"/>
      <c r="P29" s="383"/>
      <c r="Q29" s="383"/>
      <c r="R29" s="383"/>
      <c r="S29" s="383"/>
      <c r="T29" s="383"/>
      <c r="U29" s="383"/>
      <c r="V29" s="383"/>
      <c r="W29" s="383"/>
      <c r="X29" s="383"/>
      <c r="Y29" s="383"/>
      <c r="Z29" s="383"/>
      <c r="AA29" s="383"/>
    </row>
    <row r="30" spans="1:27" s="156" customFormat="1" x14ac:dyDescent="0.25">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row>
    <row r="31" spans="1:27" s="146" customFormat="1" x14ac:dyDescent="0.25">
      <c r="A31" s="146" t="s">
        <v>159</v>
      </c>
      <c r="B31" s="147" t="s">
        <v>26</v>
      </c>
    </row>
    <row r="32" spans="1:27" s="145" customFormat="1" ht="3.75" customHeight="1" x14ac:dyDescent="0.25"/>
    <row r="33" spans="1:27" s="148" customFormat="1" x14ac:dyDescent="0.25">
      <c r="A33" s="148" t="s">
        <v>160</v>
      </c>
      <c r="B33" s="3" t="s">
        <v>128</v>
      </c>
      <c r="C33" s="384" t="s">
        <v>161</v>
      </c>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row>
    <row r="34" spans="1:27" x14ac:dyDescent="0.25">
      <c r="A34" s="150"/>
      <c r="B34" s="18" t="s">
        <v>130</v>
      </c>
      <c r="C34" s="374" t="s">
        <v>162</v>
      </c>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row>
    <row r="35" spans="1:27" x14ac:dyDescent="0.25">
      <c r="A35" s="150"/>
      <c r="B35" s="18" t="s">
        <v>132</v>
      </c>
      <c r="C35" s="374" t="s">
        <v>163</v>
      </c>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row>
    <row r="36" spans="1:27" x14ac:dyDescent="0.25">
      <c r="A36" s="150"/>
      <c r="B36" s="18" t="s">
        <v>164</v>
      </c>
      <c r="C36" s="374" t="s">
        <v>165</v>
      </c>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row>
    <row r="37" spans="1:27" s="145" customFormat="1" ht="3.75" customHeight="1" x14ac:dyDescent="0.25">
      <c r="B37" s="20"/>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row>
    <row r="38" spans="1:27" x14ac:dyDescent="0.25">
      <c r="A38" s="148" t="s">
        <v>166</v>
      </c>
      <c r="B38" s="3" t="s">
        <v>135</v>
      </c>
      <c r="C38" s="384" t="s">
        <v>167</v>
      </c>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row>
    <row r="39" spans="1:27" s="145" customFormat="1" ht="2.25" customHeight="1" x14ac:dyDescent="0.25">
      <c r="B39" s="20"/>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row>
    <row r="40" spans="1:27" x14ac:dyDescent="0.25">
      <c r="A40" s="148" t="s">
        <v>168</v>
      </c>
      <c r="B40" s="3" t="s">
        <v>138</v>
      </c>
      <c r="C40" s="384" t="s">
        <v>169</v>
      </c>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row>
    <row r="41" spans="1:27" s="145" customFormat="1" ht="2.25" customHeight="1" x14ac:dyDescent="0.25">
      <c r="B41" s="20"/>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row>
    <row r="42" spans="1:27" ht="35.25" customHeight="1" x14ac:dyDescent="0.25">
      <c r="A42" s="155" t="s">
        <v>170</v>
      </c>
      <c r="B42" s="19" t="s">
        <v>23</v>
      </c>
      <c r="C42" s="376" t="s">
        <v>171</v>
      </c>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row>
    <row r="43" spans="1:27" s="145" customFormat="1" ht="2.25" customHeight="1" x14ac:dyDescent="0.25">
      <c r="B43" s="20"/>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row>
    <row r="44" spans="1:27" x14ac:dyDescent="0.25">
      <c r="A44" s="148" t="s">
        <v>172</v>
      </c>
      <c r="B44" s="3" t="s">
        <v>30</v>
      </c>
      <c r="C44" s="382" t="s">
        <v>173</v>
      </c>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row>
    <row r="45" spans="1:27" s="156" customFormat="1" x14ac:dyDescent="0.25">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row>
    <row r="46" spans="1:27" s="146" customFormat="1" x14ac:dyDescent="0.25">
      <c r="A46" s="146" t="s">
        <v>174</v>
      </c>
      <c r="B46" s="147" t="s">
        <v>31</v>
      </c>
    </row>
    <row r="47" spans="1:27" s="145" customFormat="1" ht="5.25" customHeight="1" x14ac:dyDescent="0.25"/>
    <row r="48" spans="1:27" s="148" customFormat="1" x14ac:dyDescent="0.25">
      <c r="A48" s="148" t="s">
        <v>175</v>
      </c>
      <c r="B48" s="3" t="s">
        <v>128</v>
      </c>
      <c r="C48" s="390" t="s">
        <v>176</v>
      </c>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row>
    <row r="49" spans="1:27" s="153" customFormat="1" x14ac:dyDescent="0.25">
      <c r="A49" s="153" t="s">
        <v>177</v>
      </c>
      <c r="B49" s="13" t="s">
        <v>178</v>
      </c>
      <c r="C49" s="392" t="s">
        <v>179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row>
    <row r="50" spans="1:27" s="145" customFormat="1" ht="3.75" customHeight="1" x14ac:dyDescent="0.25">
      <c r="B50" s="20"/>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row>
    <row r="51" spans="1:27" s="153" customFormat="1" x14ac:dyDescent="0.25">
      <c r="A51" s="153" t="s">
        <v>180</v>
      </c>
      <c r="B51" s="13" t="s">
        <v>181</v>
      </c>
      <c r="C51" s="386" t="s">
        <v>182</v>
      </c>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row>
    <row r="52" spans="1:27" x14ac:dyDescent="0.25">
      <c r="A52" s="150"/>
      <c r="B52" s="18" t="s">
        <v>65</v>
      </c>
      <c r="C52" s="378" t="s">
        <v>183</v>
      </c>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row>
    <row r="53" spans="1:27" x14ac:dyDescent="0.25">
      <c r="A53" s="150"/>
      <c r="B53" s="18" t="s">
        <v>66</v>
      </c>
      <c r="C53" s="378" t="s">
        <v>184</v>
      </c>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row>
    <row r="54" spans="1:27" x14ac:dyDescent="0.25">
      <c r="A54" s="150"/>
      <c r="B54" s="18" t="s">
        <v>67</v>
      </c>
      <c r="C54" s="378" t="s">
        <v>185</v>
      </c>
      <c r="D54" s="379"/>
      <c r="E54" s="379"/>
      <c r="F54" s="379"/>
      <c r="G54" s="379"/>
      <c r="H54" s="379"/>
      <c r="I54" s="379"/>
      <c r="J54" s="379"/>
      <c r="K54" s="379"/>
      <c r="L54" s="379"/>
      <c r="M54" s="379"/>
      <c r="N54" s="379"/>
      <c r="O54" s="379"/>
      <c r="P54" s="379"/>
      <c r="Q54" s="379"/>
      <c r="R54" s="379"/>
      <c r="S54" s="379"/>
      <c r="T54" s="379"/>
      <c r="U54" s="379"/>
      <c r="V54" s="379"/>
      <c r="W54" s="379"/>
      <c r="X54" s="379"/>
      <c r="Y54" s="379"/>
      <c r="Z54" s="379"/>
      <c r="AA54" s="379"/>
    </row>
    <row r="55" spans="1:27" x14ac:dyDescent="0.25">
      <c r="A55" s="150"/>
      <c r="B55" s="18" t="s">
        <v>68</v>
      </c>
      <c r="C55" s="378" t="s">
        <v>186</v>
      </c>
      <c r="D55" s="379"/>
      <c r="E55" s="379"/>
      <c r="F55" s="379"/>
      <c r="G55" s="379"/>
      <c r="H55" s="379"/>
      <c r="I55" s="379"/>
      <c r="J55" s="379"/>
      <c r="K55" s="379"/>
      <c r="L55" s="379"/>
      <c r="M55" s="379"/>
      <c r="N55" s="379"/>
      <c r="O55" s="379"/>
      <c r="P55" s="379"/>
      <c r="Q55" s="379"/>
      <c r="R55" s="379"/>
      <c r="S55" s="379"/>
      <c r="T55" s="379"/>
      <c r="U55" s="379"/>
      <c r="V55" s="379"/>
      <c r="W55" s="379"/>
      <c r="X55" s="379"/>
      <c r="Y55" s="379"/>
      <c r="Z55" s="379"/>
      <c r="AA55" s="379"/>
    </row>
    <row r="56" spans="1:27" s="145" customFormat="1" ht="3" customHeight="1" x14ac:dyDescent="0.25">
      <c r="B56" s="20"/>
      <c r="C56" s="158"/>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row>
    <row r="57" spans="1:27" s="145" customFormat="1" ht="27.75" customHeight="1" x14ac:dyDescent="0.25">
      <c r="A57" s="155" t="s">
        <v>187</v>
      </c>
      <c r="B57" s="19" t="s">
        <v>23</v>
      </c>
      <c r="C57" s="380" t="s">
        <v>188</v>
      </c>
      <c r="D57" s="381"/>
      <c r="E57" s="381"/>
      <c r="F57" s="381"/>
      <c r="G57" s="381"/>
      <c r="H57" s="381"/>
      <c r="I57" s="381"/>
      <c r="J57" s="381"/>
      <c r="K57" s="381"/>
      <c r="L57" s="381"/>
      <c r="M57" s="381"/>
      <c r="N57" s="381"/>
      <c r="O57" s="381"/>
      <c r="P57" s="381"/>
      <c r="Q57" s="381"/>
      <c r="R57" s="381"/>
      <c r="S57" s="381"/>
      <c r="T57" s="381"/>
      <c r="U57" s="381"/>
      <c r="V57" s="381"/>
      <c r="W57" s="381"/>
      <c r="X57" s="381"/>
      <c r="Y57" s="381"/>
      <c r="Z57" s="381"/>
      <c r="AA57" s="381"/>
    </row>
    <row r="58" spans="1:27" s="145" customFormat="1" ht="3" customHeight="1" x14ac:dyDescent="0.25">
      <c r="B58" s="20"/>
      <c r="C58" s="158"/>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row>
    <row r="59" spans="1:27" s="148" customFormat="1" x14ac:dyDescent="0.25">
      <c r="A59" s="148" t="s">
        <v>189</v>
      </c>
      <c r="B59" s="3" t="s">
        <v>69</v>
      </c>
      <c r="C59" s="382" t="s">
        <v>190</v>
      </c>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row>
    <row r="60" spans="1:27" s="159" customFormat="1" x14ac:dyDescent="0.25">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row>
    <row r="61" spans="1:27" s="146" customFormat="1" x14ac:dyDescent="0.25">
      <c r="A61" s="161" t="s">
        <v>191</v>
      </c>
      <c r="B61" s="162" t="s">
        <v>50</v>
      </c>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row>
    <row r="62" spans="1:27" s="145" customFormat="1" ht="4.5" customHeight="1" x14ac:dyDescent="0.25"/>
    <row r="63" spans="1:27" s="148" customFormat="1" x14ac:dyDescent="0.25">
      <c r="A63" s="148" t="s">
        <v>192</v>
      </c>
      <c r="B63" s="3" t="s">
        <v>193</v>
      </c>
      <c r="C63" s="384" t="s">
        <v>194</v>
      </c>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row>
    <row r="64" spans="1:27" s="153" customFormat="1" x14ac:dyDescent="0.25">
      <c r="A64" s="153" t="s">
        <v>195</v>
      </c>
      <c r="B64" s="13" t="s">
        <v>196</v>
      </c>
      <c r="C64" s="386" t="s">
        <v>197</v>
      </c>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row>
    <row r="65" spans="1:27" s="153" customFormat="1" x14ac:dyDescent="0.25">
      <c r="A65" s="153" t="s">
        <v>198</v>
      </c>
      <c r="B65" s="13" t="s">
        <v>199</v>
      </c>
      <c r="C65" s="386" t="s">
        <v>200</v>
      </c>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row>
    <row r="66" spans="1:27" x14ac:dyDescent="0.25">
      <c r="A66" s="153" t="s">
        <v>201</v>
      </c>
      <c r="B66" s="13" t="s">
        <v>202</v>
      </c>
      <c r="C66" s="386" t="s">
        <v>203</v>
      </c>
      <c r="D66" s="387"/>
      <c r="E66" s="387"/>
      <c r="F66" s="387"/>
      <c r="G66" s="387"/>
      <c r="H66" s="387"/>
      <c r="I66" s="387"/>
      <c r="J66" s="387"/>
      <c r="K66" s="387"/>
      <c r="L66" s="387"/>
      <c r="M66" s="387"/>
      <c r="N66" s="387"/>
      <c r="O66" s="387"/>
      <c r="P66" s="387"/>
      <c r="Q66" s="387"/>
      <c r="R66" s="387"/>
      <c r="S66" s="387"/>
      <c r="T66" s="387"/>
      <c r="U66" s="387"/>
      <c r="V66" s="387"/>
      <c r="W66" s="387"/>
      <c r="X66" s="387"/>
      <c r="Y66" s="387"/>
      <c r="Z66" s="387"/>
      <c r="AA66" s="387"/>
    </row>
    <row r="67" spans="1:27" s="145" customFormat="1" ht="3" customHeight="1" x14ac:dyDescent="0.25">
      <c r="B67" s="20"/>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row>
    <row r="68" spans="1:27" ht="24" customHeight="1" x14ac:dyDescent="0.25">
      <c r="A68" s="155" t="s">
        <v>204</v>
      </c>
      <c r="B68" s="19" t="s">
        <v>23</v>
      </c>
      <c r="C68" s="388" t="s">
        <v>205</v>
      </c>
      <c r="D68" s="389"/>
      <c r="E68" s="389"/>
      <c r="F68" s="389"/>
      <c r="G68" s="389"/>
      <c r="H68" s="389"/>
      <c r="I68" s="389"/>
      <c r="J68" s="389"/>
      <c r="K68" s="389"/>
      <c r="L68" s="389"/>
      <c r="M68" s="389"/>
      <c r="N68" s="389"/>
      <c r="O68" s="389"/>
      <c r="P68" s="389"/>
      <c r="Q68" s="389"/>
      <c r="R68" s="389"/>
      <c r="S68" s="389"/>
      <c r="T68" s="389"/>
      <c r="U68" s="389"/>
      <c r="V68" s="389"/>
      <c r="W68" s="389"/>
      <c r="X68" s="389"/>
      <c r="Y68" s="389"/>
      <c r="Z68" s="389"/>
      <c r="AA68" s="389"/>
    </row>
    <row r="69" spans="1:27" s="156" customFormat="1" x14ac:dyDescent="0.25">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row>
    <row r="70" spans="1:27" s="146" customFormat="1" x14ac:dyDescent="0.25">
      <c r="A70" s="146" t="s">
        <v>206</v>
      </c>
      <c r="B70" s="147" t="s">
        <v>53</v>
      </c>
    </row>
    <row r="71" spans="1:27" ht="4.5" customHeight="1" x14ac:dyDescent="0.25"/>
    <row r="72" spans="1:27" s="148" customFormat="1" x14ac:dyDescent="0.25">
      <c r="A72" s="148" t="s">
        <v>207</v>
      </c>
      <c r="B72" s="3" t="s">
        <v>75</v>
      </c>
    </row>
    <row r="73" spans="1:27" x14ac:dyDescent="0.25">
      <c r="A73" s="150"/>
      <c r="B73" s="18" t="s">
        <v>76</v>
      </c>
      <c r="C73" s="374" t="s">
        <v>208</v>
      </c>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row>
    <row r="74" spans="1:27" x14ac:dyDescent="0.25">
      <c r="A74" s="150"/>
      <c r="B74" s="18" t="s">
        <v>77</v>
      </c>
      <c r="C74" s="374" t="s">
        <v>209</v>
      </c>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row>
    <row r="75" spans="1:27" x14ac:dyDescent="0.25">
      <c r="A75" s="150"/>
      <c r="B75" s="18" t="s">
        <v>78</v>
      </c>
      <c r="C75" s="374" t="s">
        <v>210</v>
      </c>
      <c r="D75" s="375"/>
      <c r="E75" s="375"/>
      <c r="F75" s="375"/>
      <c r="G75" s="375"/>
      <c r="H75" s="375"/>
      <c r="I75" s="375"/>
      <c r="J75" s="375"/>
      <c r="K75" s="375"/>
      <c r="L75" s="375"/>
      <c r="M75" s="375"/>
      <c r="N75" s="375"/>
      <c r="O75" s="375"/>
      <c r="P75" s="375"/>
      <c r="Q75" s="375"/>
      <c r="R75" s="375"/>
      <c r="S75" s="375"/>
      <c r="T75" s="375"/>
      <c r="U75" s="375"/>
      <c r="V75" s="375"/>
      <c r="W75" s="375"/>
      <c r="X75" s="375"/>
      <c r="Y75" s="375"/>
      <c r="Z75" s="375"/>
      <c r="AA75" s="375"/>
    </row>
    <row r="76" spans="1:27" x14ac:dyDescent="0.25">
      <c r="A76" s="150"/>
      <c r="B76" s="18" t="s">
        <v>79</v>
      </c>
      <c r="C76" s="151" t="s">
        <v>211</v>
      </c>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row>
    <row r="77" spans="1:27" s="156" customFormat="1" x14ac:dyDescent="0.25"/>
    <row r="78" spans="1:27" x14ac:dyDescent="0.25">
      <c r="A78" s="146" t="s">
        <v>212</v>
      </c>
      <c r="B78" s="147" t="s">
        <v>213</v>
      </c>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row>
    <row r="79" spans="1:27" x14ac:dyDescent="0.25">
      <c r="A79" s="145"/>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row>
    <row r="80" spans="1:27" x14ac:dyDescent="0.25">
      <c r="A80" s="148" t="s">
        <v>214</v>
      </c>
      <c r="B80" s="3" t="s">
        <v>215</v>
      </c>
      <c r="C80" s="376" t="s">
        <v>216</v>
      </c>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row>
    <row r="81" spans="1:27" ht="19.5" customHeight="1" x14ac:dyDescent="0.25">
      <c r="A81" s="153" t="s">
        <v>217</v>
      </c>
      <c r="B81" s="13" t="s">
        <v>218</v>
      </c>
      <c r="C81" s="372" t="s">
        <v>219</v>
      </c>
      <c r="D81" s="373"/>
      <c r="E81" s="373"/>
      <c r="F81" s="373"/>
      <c r="G81" s="373"/>
      <c r="H81" s="373"/>
      <c r="I81" s="373"/>
      <c r="J81" s="373"/>
      <c r="K81" s="373"/>
      <c r="L81" s="373"/>
      <c r="M81" s="373"/>
      <c r="N81" s="373"/>
      <c r="O81" s="373"/>
      <c r="P81" s="373"/>
      <c r="Q81" s="373"/>
      <c r="R81" s="373"/>
      <c r="S81" s="373"/>
      <c r="T81" s="373"/>
      <c r="U81" s="373"/>
      <c r="V81" s="373"/>
      <c r="W81" s="373"/>
      <c r="X81" s="373"/>
      <c r="Y81" s="373"/>
      <c r="Z81" s="373"/>
      <c r="AA81" s="373"/>
    </row>
    <row r="82" spans="1:27" ht="20.25" customHeight="1" x14ac:dyDescent="0.25">
      <c r="A82" s="153"/>
      <c r="B82" s="13" t="s">
        <v>220</v>
      </c>
      <c r="C82" s="372" t="s">
        <v>221</v>
      </c>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row>
    <row r="83" spans="1:27" ht="21" customHeight="1" x14ac:dyDescent="0.25">
      <c r="A83" s="153"/>
      <c r="B83" s="13" t="s">
        <v>222</v>
      </c>
      <c r="C83" s="372" t="s">
        <v>223</v>
      </c>
      <c r="D83" s="373"/>
      <c r="E83" s="373"/>
      <c r="F83" s="373"/>
      <c r="G83" s="373"/>
      <c r="H83" s="373"/>
      <c r="I83" s="373"/>
      <c r="J83" s="373"/>
      <c r="K83" s="373"/>
      <c r="L83" s="373"/>
      <c r="M83" s="373"/>
      <c r="N83" s="373"/>
      <c r="O83" s="373"/>
      <c r="P83" s="373"/>
      <c r="Q83" s="373"/>
      <c r="R83" s="373"/>
      <c r="S83" s="373"/>
      <c r="T83" s="373"/>
      <c r="U83" s="373"/>
      <c r="V83" s="373"/>
      <c r="W83" s="373"/>
      <c r="X83" s="373"/>
      <c r="Y83" s="373"/>
      <c r="Z83" s="373"/>
      <c r="AA83" s="373"/>
    </row>
    <row r="84" spans="1:27" ht="21.75" customHeight="1" x14ac:dyDescent="0.25">
      <c r="A84" s="153" t="s">
        <v>224</v>
      </c>
      <c r="B84" s="13" t="s">
        <v>225</v>
      </c>
      <c r="C84" s="372" t="s">
        <v>226</v>
      </c>
      <c r="D84" s="373"/>
      <c r="E84" s="373"/>
      <c r="F84" s="373"/>
      <c r="G84" s="373"/>
      <c r="H84" s="373"/>
      <c r="I84" s="373"/>
      <c r="J84" s="373"/>
      <c r="K84" s="373"/>
      <c r="L84" s="373"/>
      <c r="M84" s="373"/>
      <c r="N84" s="373"/>
      <c r="O84" s="373"/>
      <c r="P84" s="373"/>
      <c r="Q84" s="373"/>
      <c r="R84" s="373"/>
      <c r="S84" s="373"/>
      <c r="T84" s="373"/>
      <c r="U84" s="373"/>
      <c r="V84" s="373"/>
      <c r="W84" s="373"/>
      <c r="X84" s="373"/>
      <c r="Y84" s="373"/>
      <c r="Z84" s="373"/>
      <c r="AA84" s="373"/>
    </row>
    <row r="85" spans="1:27" ht="27" customHeight="1" x14ac:dyDescent="0.25">
      <c r="A85" s="163" t="s">
        <v>227</v>
      </c>
      <c r="B85" s="164" t="s">
        <v>114</v>
      </c>
      <c r="C85" s="372" t="s">
        <v>228</v>
      </c>
      <c r="D85" s="373"/>
      <c r="E85" s="373"/>
      <c r="F85" s="373"/>
      <c r="G85" s="373"/>
      <c r="H85" s="373"/>
      <c r="I85" s="373"/>
      <c r="J85" s="373"/>
      <c r="K85" s="373"/>
      <c r="L85" s="373"/>
      <c r="M85" s="373"/>
      <c r="N85" s="373"/>
      <c r="O85" s="373"/>
      <c r="P85" s="373"/>
      <c r="Q85" s="373"/>
      <c r="R85" s="373"/>
      <c r="S85" s="373"/>
      <c r="T85" s="373"/>
      <c r="U85" s="373"/>
      <c r="V85" s="373"/>
      <c r="W85" s="373"/>
      <c r="X85" s="373"/>
      <c r="Y85" s="373"/>
      <c r="Z85" s="373"/>
      <c r="AA85" s="373"/>
    </row>
  </sheetData>
  <mergeCells count="44">
    <mergeCell ref="C27:AA27"/>
    <mergeCell ref="C7:AA7"/>
    <mergeCell ref="C8:AA8"/>
    <mergeCell ref="C10:Q10"/>
    <mergeCell ref="C12:Q12"/>
    <mergeCell ref="C14:Q14"/>
    <mergeCell ref="C16:Q16"/>
    <mergeCell ref="C20:AA20"/>
    <mergeCell ref="C21:AA21"/>
    <mergeCell ref="C23:AA23"/>
    <mergeCell ref="C24:AA24"/>
    <mergeCell ref="C25:AA25"/>
    <mergeCell ref="C51:AA51"/>
    <mergeCell ref="C29:AA29"/>
    <mergeCell ref="C33:AA33"/>
    <mergeCell ref="C34:AA34"/>
    <mergeCell ref="C35:AA35"/>
    <mergeCell ref="C36:AA36"/>
    <mergeCell ref="C38:AA38"/>
    <mergeCell ref="C40:AA40"/>
    <mergeCell ref="C42:AA42"/>
    <mergeCell ref="C44:AA44"/>
    <mergeCell ref="C48:AA48"/>
    <mergeCell ref="C49:AA49"/>
    <mergeCell ref="C73:AA73"/>
    <mergeCell ref="C52:AA52"/>
    <mergeCell ref="C53:AA53"/>
    <mergeCell ref="C54:AA54"/>
    <mergeCell ref="C55:AA55"/>
    <mergeCell ref="C57:AA57"/>
    <mergeCell ref="C59:AA59"/>
    <mergeCell ref="C63:AA63"/>
    <mergeCell ref="C64:AA64"/>
    <mergeCell ref="C65:AA65"/>
    <mergeCell ref="C66:AA66"/>
    <mergeCell ref="C68:AA68"/>
    <mergeCell ref="C84:AA84"/>
    <mergeCell ref="C85:AA85"/>
    <mergeCell ref="C74:AA74"/>
    <mergeCell ref="C75:AA75"/>
    <mergeCell ref="C80:AA80"/>
    <mergeCell ref="C81:AA81"/>
    <mergeCell ref="C82:AA82"/>
    <mergeCell ref="C83:AA8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election sqref="A1:O1"/>
    </sheetView>
  </sheetViews>
  <sheetFormatPr defaultRowHeight="15" x14ac:dyDescent="0.25"/>
  <sheetData>
    <row r="1" spans="1:15" x14ac:dyDescent="0.25">
      <c r="A1" s="399" t="s">
        <v>229</v>
      </c>
      <c r="B1" s="400"/>
      <c r="C1" s="400"/>
      <c r="D1" s="400"/>
      <c r="E1" s="400"/>
      <c r="F1" s="400"/>
      <c r="G1" s="400"/>
      <c r="H1" s="400"/>
      <c r="I1" s="400"/>
      <c r="J1" s="400"/>
      <c r="K1" s="400"/>
      <c r="L1" s="400"/>
      <c r="M1" s="400"/>
      <c r="N1" s="400"/>
      <c r="O1" s="401"/>
    </row>
    <row r="2" spans="1:15" ht="4.5" customHeight="1" x14ac:dyDescent="0.25">
      <c r="A2" s="165"/>
      <c r="B2" s="145"/>
      <c r="C2" s="145"/>
      <c r="D2" s="145"/>
      <c r="E2" s="145"/>
      <c r="F2" s="145"/>
      <c r="G2" s="145"/>
      <c r="H2" s="145"/>
      <c r="I2" s="145"/>
      <c r="J2" s="145"/>
      <c r="K2" s="145"/>
      <c r="L2" s="145"/>
      <c r="M2" s="145"/>
      <c r="N2" s="145"/>
      <c r="O2" s="166"/>
    </row>
    <row r="3" spans="1:15" ht="22.5" customHeight="1" x14ac:dyDescent="0.25">
      <c r="A3" s="402" t="s">
        <v>230</v>
      </c>
      <c r="B3" s="403"/>
      <c r="C3" s="403"/>
      <c r="D3" s="403"/>
      <c r="E3" s="403"/>
      <c r="F3" s="403"/>
      <c r="G3" s="403"/>
      <c r="H3" s="403"/>
      <c r="I3" s="403"/>
      <c r="J3" s="403"/>
      <c r="K3" s="403"/>
      <c r="L3" s="403"/>
      <c r="M3" s="403"/>
      <c r="N3" s="403"/>
      <c r="O3" s="404"/>
    </row>
    <row r="4" spans="1:15" ht="59.25" customHeight="1" x14ac:dyDescent="0.25">
      <c r="A4" s="402" t="s">
        <v>231</v>
      </c>
      <c r="B4" s="403"/>
      <c r="C4" s="403"/>
      <c r="D4" s="403"/>
      <c r="E4" s="403"/>
      <c r="F4" s="403"/>
      <c r="G4" s="403"/>
      <c r="H4" s="403"/>
      <c r="I4" s="403"/>
      <c r="J4" s="403"/>
      <c r="K4" s="403"/>
      <c r="L4" s="403"/>
      <c r="M4" s="403"/>
      <c r="N4" s="403"/>
      <c r="O4" s="404"/>
    </row>
    <row r="5" spans="1:15" ht="39.75" customHeight="1" x14ac:dyDescent="0.25">
      <c r="A5" s="402" t="s">
        <v>232</v>
      </c>
      <c r="B5" s="403"/>
      <c r="C5" s="403"/>
      <c r="D5" s="403"/>
      <c r="E5" s="403"/>
      <c r="F5" s="403"/>
      <c r="G5" s="403"/>
      <c r="H5" s="403"/>
      <c r="I5" s="403"/>
      <c r="J5" s="403"/>
      <c r="K5" s="403"/>
      <c r="L5" s="403"/>
      <c r="M5" s="403"/>
      <c r="N5" s="403"/>
      <c r="O5" s="404"/>
    </row>
    <row r="6" spans="1:15" ht="21.75" customHeight="1" x14ac:dyDescent="0.25">
      <c r="A6" s="405" t="s">
        <v>233</v>
      </c>
      <c r="B6" s="406"/>
      <c r="C6" s="406"/>
      <c r="D6" s="406"/>
      <c r="E6" s="406"/>
      <c r="F6" s="406"/>
      <c r="G6" s="406"/>
      <c r="H6" s="406"/>
      <c r="I6" s="406"/>
      <c r="J6" s="406"/>
      <c r="K6" s="406"/>
      <c r="L6" s="406"/>
      <c r="M6" s="406"/>
      <c r="N6" s="406"/>
      <c r="O6" s="407"/>
    </row>
    <row r="7" spans="1:15" ht="54.75" customHeight="1" thickBot="1" x14ac:dyDescent="0.3">
      <c r="A7" s="396" t="s">
        <v>234</v>
      </c>
      <c r="B7" s="397"/>
      <c r="C7" s="397"/>
      <c r="D7" s="397"/>
      <c r="E7" s="397"/>
      <c r="F7" s="397"/>
      <c r="G7" s="397"/>
      <c r="H7" s="397"/>
      <c r="I7" s="397"/>
      <c r="J7" s="397"/>
      <c r="K7" s="397"/>
      <c r="L7" s="397"/>
      <c r="M7" s="397"/>
      <c r="N7" s="397"/>
      <c r="O7" s="398"/>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C2A536-F2EB-4404-8C73-A725D9C47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7745614-532E-43C9-9031-A17F85FF8F41}">
  <ds:schemaRefs>
    <ds:schemaRef ds:uri="http://schemas.microsoft.com/sharepoint/v3/contenttype/forms"/>
  </ds:schemaRefs>
</ds:datastoreItem>
</file>

<file path=customXml/itemProps3.xml><?xml version="1.0" encoding="utf-8"?>
<ds:datastoreItem xmlns:ds="http://schemas.openxmlformats.org/officeDocument/2006/customXml" ds:itemID="{7FD0956B-3DAD-46AC-B58D-F898E2D59CAC}">
  <ds:schemaRefs>
    <ds:schemaRef ds:uri="http://schemas.microsoft.com/office/2006/metadata/properties"/>
    <ds:schemaRef ds:uri="http://purl.org/dc/elements/1.1/"/>
    <ds:schemaRef ds:uri="http://schemas.microsoft.com/office/infopath/2007/PartnerControl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Annual Performance</vt:lpstr>
      <vt:lpstr>Quarterly Performance</vt:lpstr>
      <vt:lpstr>Leased Lines</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Tagliaferro</dc:creator>
  <cp:lastModifiedBy>Marcelle Attard</cp:lastModifiedBy>
  <dcterms:created xsi:type="dcterms:W3CDTF">2020-07-27T16:39:49Z</dcterms:created>
  <dcterms:modified xsi:type="dcterms:W3CDTF">2020-08-04T09:39:53Z</dcterms:modified>
</cp:coreProperties>
</file>